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21.xml" ContentType="application/vnd.openxmlformats-officedocument.drawing+xml"/>
  <Override PartName="/xl/charts/chart23.xml" ContentType="application/vnd.openxmlformats-officedocument.drawingml.chart+xml"/>
  <Override PartName="/xl/drawings/drawing22.xml" ContentType="application/vnd.openxmlformats-officedocument.drawing+xml"/>
  <Override PartName="/xl/charts/chart24.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harts/chart25.xml" ContentType="application/vnd.openxmlformats-officedocument.drawingml.chart+xml"/>
  <Override PartName="/xl/drawings/drawing25.xml" ContentType="application/vnd.openxmlformats-officedocument.drawing+xml"/>
  <Override PartName="/xl/charts/chart2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6.xml" ContentType="application/vnd.openxmlformats-officedocument.drawing+xml"/>
  <Override PartName="/xl/charts/chart2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7.xml" ContentType="application/vnd.openxmlformats-officedocument.drawing+xml"/>
  <Override PartName="/xl/charts/chart2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8.xml" ContentType="application/vnd.openxmlformats-officedocument.drawing+xml"/>
  <Override PartName="/xl/charts/chart29.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g3.be\alp\shared\Group_c\ABCO\9_KENNIS\materie\1 Overkoepelende rapporten\9 Sectorbarometers\AMS\Def\2019\"/>
    </mc:Choice>
  </mc:AlternateContent>
  <bookViews>
    <workbookView xWindow="3690" yWindow="315" windowWidth="15720" windowHeight="5655" tabRatio="844"/>
  </bookViews>
  <sheets>
    <sheet name="INHOUD" sheetId="53" r:id="rId1"/>
    <sheet name="tuinbouwareaal" sheetId="15" r:id="rId2"/>
    <sheet name="bedrijven" sheetId="1" r:id="rId3"/>
    <sheet name="grootteklasse" sheetId="31" r:id="rId4"/>
    <sheet name="specialisatie" sheetId="52" r:id="rId5"/>
    <sheet name="eindproductiewaarde" sheetId="2" r:id="rId6"/>
    <sheet name="productievolume groenten" sheetId="23" r:id="rId7"/>
    <sheet name="productievolume fruit" sheetId="24" r:id="rId8"/>
    <sheet name="overzicht handel" sheetId="16" r:id="rId9"/>
    <sheet name="handel_per_land" sheetId="3" r:id="rId10"/>
    <sheet name="opbrengsten groenten onder glas" sheetId="32" r:id="rId11"/>
    <sheet name="kosten groenten onder glas" sheetId="5" r:id="rId12"/>
    <sheet name="bedrijfsresultaten glasgroenten" sheetId="33" r:id="rId13"/>
    <sheet name="opbrengsten groenten open lucht" sheetId="35" r:id="rId14"/>
    <sheet name="kosten groenten open lucht" sheetId="4" r:id="rId15"/>
    <sheet name="bedrijfsres groenten open lucht" sheetId="36" r:id="rId16"/>
    <sheet name="opbrengsten gesp fruitbedrijven" sheetId="38" r:id="rId17"/>
    <sheet name="kosten gesp fruitbedrijven" sheetId="7" r:id="rId18"/>
    <sheet name="bedrijfsresultaten gesp fruit" sheetId="21" r:id="rId19"/>
    <sheet name="opbrengsten gesp glassierteelt" sheetId="9" r:id="rId20"/>
    <sheet name="kosten gesp glassierteelt" sheetId="10" r:id="rId21"/>
    <sheet name="bedrijfsresultaten gesp sier" sheetId="22" r:id="rId22"/>
    <sheet name="consumptie groenten" sheetId="17" r:id="rId23"/>
    <sheet name="consumptie fruit" sheetId="18" r:id="rId24"/>
    <sheet name="besteding sierteelt" sheetId="19" r:id="rId25"/>
    <sheet name="tewerkstelling" sheetId="12" r:id="rId26"/>
    <sheet name="leeftijd bedrijfshoofd" sheetId="28" r:id="rId27"/>
    <sheet name="opvolging" sheetId="29" r:id="rId28"/>
    <sheet name="energie glastuinbouw" sheetId="55" r:id="rId29"/>
    <sheet name="gewasbescherming groenten ol" sheetId="44" r:id="rId30"/>
    <sheet name="gewasbescherming fruit" sheetId="54" r:id="rId31"/>
    <sheet name="water glastuinbouw" sheetId="45" r:id="rId32"/>
  </sheets>
  <externalReferences>
    <externalReference r:id="rId33"/>
    <externalReference r:id="rId34"/>
    <externalReference r:id="rId35"/>
    <externalReference r:id="rId36"/>
    <externalReference r:id="rId37"/>
    <externalReference r:id="rId38"/>
    <externalReference r:id="rId39"/>
  </externalReferences>
  <definedNames>
    <definedName name="_AMO_RefreshMultipleList" hidden="1">"'&lt;Items&gt;_x000D_
  &lt;Item Id=""218604623"" Checked=""False"" /&gt;_x000D_
  &lt;Item Id=""110743977"" Checked=""False"" /&gt;_x000D_
  &lt;Item Id=""128082303"" Checked=""False"" /&gt;_x000D_
&lt;/Items&gt;'"</definedName>
    <definedName name="_AMO_SingleObject_112504854__A1" localSheetId="30" hidden="1">#REF!</definedName>
    <definedName name="_AMO_SingleObject_112504854__A1" localSheetId="0" hidden="1">#REF!</definedName>
    <definedName name="_AMO_SingleObject_112504854__A1" localSheetId="4" hidden="1">#REF!</definedName>
    <definedName name="_AMO_SingleObject_112504854__A1" hidden="1">#REF!</definedName>
    <definedName name="_AMO_SingleObject_160001108_ROM_F0.SEC2.Surveyreg_1.SEC1.BDY.Dependent_Variable_Ptkm_LMN_Analysis_of_Contrasts" localSheetId="30" hidden="1">#REF!</definedName>
    <definedName name="_AMO_SingleObject_160001108_ROM_F0.SEC2.Surveyreg_1.SEC1.BDY.Dependent_Variable_Ptkm_LMN_Analysis_of_Contrasts" hidden="1">#REF!</definedName>
    <definedName name="_AMO_SingleObject_160001108_ROM_F0.SEC2.Surveyreg_1.SEC1.BDY.Dependent_Variable_Ptkm_LMN_Analysis_of_Contrasts_2" localSheetId="30" hidden="1">#REF!</definedName>
    <definedName name="_AMO_SingleObject_160001108_ROM_F0.SEC2.Surveyreg_1.SEC1.BDY.Dependent_Variable_Ptkm_LMN_Analysis_of_Contrasts_2" hidden="1">#REF!</definedName>
    <definedName name="_AMO_SingleObject_160001108_ROM_F0.SEC2.Surveyreg_1.SEC1.BDY.Dependent_Variable_Ptkm_LMN_Class_Level_Information" localSheetId="30" hidden="1">#REF!</definedName>
    <definedName name="_AMO_SingleObject_160001108_ROM_F0.SEC2.Surveyreg_1.SEC1.BDY.Dependent_Variable_Ptkm_LMN_Class_Level_Information" hidden="1">#REF!</definedName>
    <definedName name="_AMO_SingleObject_160001108_ROM_F0.SEC2.Surveyreg_1.SEC1.BDY.Dependent_Variable_Ptkm_LMN_Data_Summary" localSheetId="30" hidden="1">#REF!</definedName>
    <definedName name="_AMO_SingleObject_160001108_ROM_F0.SEC2.Surveyreg_1.SEC1.BDY.Dependent_Variable_Ptkm_LMN_Data_Summary" hidden="1">#REF!</definedName>
    <definedName name="_AMO_SingleObject_160001108_ROM_F0.SEC2.Surveyreg_1.SEC1.BDY.Dependent_Variable_Ptkm_LMN_Design_Summary" localSheetId="30" hidden="1">#REF!</definedName>
    <definedName name="_AMO_SingleObject_160001108_ROM_F0.SEC2.Surveyreg_1.SEC1.BDY.Dependent_Variable_Ptkm_LMN_Design_Summary" hidden="1">#REF!</definedName>
    <definedName name="_AMO_SingleObject_160001108_ROM_F0.SEC2.Surveyreg_1.SEC1.BDY.Dependent_Variable_Ptkm_LMN_Estimated_Regression_Coefficients" localSheetId="30" hidden="1">#REF!</definedName>
    <definedName name="_AMO_SingleObject_160001108_ROM_F0.SEC2.Surveyreg_1.SEC1.BDY.Dependent_Variable_Ptkm_LMN_Estimated_Regression_Coefficients" hidden="1">#REF!</definedName>
    <definedName name="_AMO_SingleObject_160001108_ROM_F0.SEC2.Surveyreg_1.SEC1.BDY.Dependent_Variable_Ptkm_LMN_Estimated_Regression_Coefficients_2" localSheetId="30" hidden="1">#REF!</definedName>
    <definedName name="_AMO_SingleObject_160001108_ROM_F0.SEC2.Surveyreg_1.SEC1.BDY.Dependent_Variable_Ptkm_LMN_Estimated_Regression_Coefficients_2" hidden="1">#REF!</definedName>
    <definedName name="_AMO_SingleObject_160001108_ROM_F0.SEC2.Surveyreg_1.SEC1.BDY.Dependent_Variable_Ptkm_LMN_Fit_Statistics" localSheetId="30" hidden="1">#REF!</definedName>
    <definedName name="_AMO_SingleObject_160001108_ROM_F0.SEC2.Surveyreg_1.SEC1.BDY.Dependent_Variable_Ptkm_LMN_Fit_Statistics" hidden="1">#REF!</definedName>
    <definedName name="_AMO_SingleObject_160001108_ROM_F0.SEC2.Surveyreg_1.SEC1.BDY.Dependent_Variable_Ptkm_LMN_Tests_of_Model_Effects" localSheetId="30" hidden="1">#REF!</definedName>
    <definedName name="_AMO_SingleObject_160001108_ROM_F0.SEC2.Surveyreg_1.SEC1.BDY.Dependent_Variable_Ptkm_LMN_Tests_of_Model_Effects" hidden="1">#REF!</definedName>
    <definedName name="_AMO_SingleObject_160001108_ROM_F0.SEC2.Surveyreg_1.SEC1.BDY.Dependent_Variable_Ptkm_LMN_Tests_of_Model_Effects_2" localSheetId="30" hidden="1">#REF!</definedName>
    <definedName name="_AMO_SingleObject_160001108_ROM_F0.SEC2.Surveyreg_1.SEC1.BDY.Dependent_Variable_Ptkm_LMN_Tests_of_Model_Effects_2" hidden="1">#REF!</definedName>
    <definedName name="_AMO_SingleObject_160001108_ROM_F0.SEC2.Surveyreg_1.SEC1.HDR.TXT1" localSheetId="30" hidden="1">#REF!</definedName>
    <definedName name="_AMO_SingleObject_160001108_ROM_F0.SEC2.Surveyreg_1.SEC1.HDR.TXT1" hidden="1">#REF!</definedName>
    <definedName name="_AMO_SingleObject_1667243_ROM_F0.SEC2.Reg_1.SEC1.BDY.boekjaar_2007_MODEL1_Fit_energie_MJ" hidden="1">#REF!</definedName>
    <definedName name="_AMO_SingleObject_1667243_ROM_F0.SEC2.Reg_1.SEC1.BDY.boekjaar_2007_MODEL1_Fit_energie_MJ_Analysis_of_Variance" hidden="1">#REF!</definedName>
    <definedName name="_AMO_SingleObject_1667243_ROM_F0.SEC2.Reg_1.SEC1.BDY.boekjaar_2007_MODEL1_Fit_energie_MJ_Analysis_of_Variance_2" hidden="1">#REF!</definedName>
    <definedName name="_AMO_SingleObject_1667243_ROM_F0.SEC2.Reg_1.SEC1.BDY.boekjaar_2007_MODEL1_Fit_energie_MJ_Fit_Statistics" hidden="1">#REF!</definedName>
    <definedName name="_AMO_SingleObject_1667243_ROM_F0.SEC2.Reg_1.SEC1.BDY.boekjaar_2007_MODEL1_Fit_energie_MJ_Number_of_Observations" hidden="1">#REF!</definedName>
    <definedName name="_AMO_SingleObject_1667243_ROM_F0.SEC2.Reg_1.SEC1.BDY.boekjaar_2007_MODEL1_Fit_energie_MJ_Parameter_Estimates" hidden="1">#REF!</definedName>
    <definedName name="_AMO_SingleObject_1667243_ROM_F0.SEC2.Reg_1.SEC1.HDR.TXT1" hidden="1">#REF!</definedName>
    <definedName name="_AMO_SingleObject_1667243_ROM_F0.SEC2.Reg_1.SEC10.BDY.boekjaar_2011_MODEL1_Plots" hidden="1">#REF!</definedName>
    <definedName name="_AMO_SingleObject_1667243_ROM_F0.SEC2.Reg_1.SEC10.BDY.IMG2" hidden="1">#REF!</definedName>
    <definedName name="_AMO_SingleObject_1667243_ROM_F0.SEC2.Reg_1.SEC10.HDR.boekjaar_2011_MODEL1" hidden="1">#REF!</definedName>
    <definedName name="_AMO_SingleObject_1667243_ROM_F0.SEC2.Reg_1.SEC11.BDY.boekjaar_2012_MODEL1_Fit_energie_MJ" hidden="1">#REF!</definedName>
    <definedName name="_AMO_SingleObject_1667243_ROM_F0.SEC2.Reg_1.SEC11.BDY.boekjaar_2012_MODEL1_Fit_energie_MJ_Analysis_of_Variance" hidden="1">#REF!</definedName>
    <definedName name="_AMO_SingleObject_1667243_ROM_F0.SEC2.Reg_1.SEC11.BDY.boekjaar_2012_MODEL1_Fit_energie_MJ_Analysis_of_Variance_2" hidden="1">#REF!</definedName>
    <definedName name="_AMO_SingleObject_1667243_ROM_F0.SEC2.Reg_1.SEC11.BDY.boekjaar_2012_MODEL1_Fit_energie_MJ_Fit_Statistics" hidden="1">#REF!</definedName>
    <definedName name="_AMO_SingleObject_1667243_ROM_F0.SEC2.Reg_1.SEC11.BDY.boekjaar_2012_MODEL1_Fit_energie_MJ_Number_of_Observations" hidden="1">#REF!</definedName>
    <definedName name="_AMO_SingleObject_1667243_ROM_F0.SEC2.Reg_1.SEC11.BDY.boekjaar_2012_MODEL1_Fit_energie_MJ_Parameter_Estimates" hidden="1">#REF!</definedName>
    <definedName name="_AMO_SingleObject_1667243_ROM_F0.SEC2.Reg_1.SEC11.HDR.TXT1" hidden="1">#REF!</definedName>
    <definedName name="_AMO_SingleObject_1667243_ROM_F0.SEC2.Reg_1.SEC12.BDY.boekjaar_2012_MODEL1_Plots" hidden="1">#REF!</definedName>
    <definedName name="_AMO_SingleObject_1667243_ROM_F0.SEC2.Reg_1.SEC12.BDY.IMG2" hidden="1">#REF!</definedName>
    <definedName name="_AMO_SingleObject_1667243_ROM_F0.SEC2.Reg_1.SEC12.HDR.boekjaar_2012_MODEL1" hidden="1">#REF!</definedName>
    <definedName name="_AMO_SingleObject_1667243_ROM_F0.SEC2.Reg_1.SEC2.BDY.boekjaar_2007_MODEL1_Plots" hidden="1">#REF!</definedName>
    <definedName name="_AMO_SingleObject_1667243_ROM_F0.SEC2.Reg_1.SEC2.BDY.IMG2" hidden="1">#REF!</definedName>
    <definedName name="_AMO_SingleObject_1667243_ROM_F0.SEC2.Reg_1.SEC2.HDR.boekjaar_2007_MODEL1" hidden="1">#REF!</definedName>
    <definedName name="_AMO_SingleObject_1667243_ROM_F0.SEC2.Reg_1.SEC3.BDY.boekjaar_2008_MODEL1_Fit_energie_MJ" hidden="1">#REF!</definedName>
    <definedName name="_AMO_SingleObject_1667243_ROM_F0.SEC2.Reg_1.SEC3.BDY.boekjaar_2008_MODEL1_Fit_energie_MJ_Analysis_of_Variance" hidden="1">#REF!</definedName>
    <definedName name="_AMO_SingleObject_1667243_ROM_F0.SEC2.Reg_1.SEC3.BDY.boekjaar_2008_MODEL1_Fit_energie_MJ_Analysis_of_Variance_2" hidden="1">#REF!</definedName>
    <definedName name="_AMO_SingleObject_1667243_ROM_F0.SEC2.Reg_1.SEC3.BDY.boekjaar_2008_MODEL1_Fit_energie_MJ_Fit_Statistics" hidden="1">#REF!</definedName>
    <definedName name="_AMO_SingleObject_1667243_ROM_F0.SEC2.Reg_1.SEC3.BDY.boekjaar_2008_MODEL1_Fit_energie_MJ_Number_of_Observations" hidden="1">#REF!</definedName>
    <definedName name="_AMO_SingleObject_1667243_ROM_F0.SEC2.Reg_1.SEC3.BDY.boekjaar_2008_MODEL1_Fit_energie_MJ_Parameter_Estimates" hidden="1">#REF!</definedName>
    <definedName name="_AMO_SingleObject_1667243_ROM_F0.SEC2.Reg_1.SEC3.HDR.TXT1" hidden="1">#REF!</definedName>
    <definedName name="_AMO_SingleObject_1667243_ROM_F0.SEC2.Reg_1.SEC4.BDY.boekjaar_2008_MODEL1_Plots" hidden="1">#REF!</definedName>
    <definedName name="_AMO_SingleObject_1667243_ROM_F0.SEC2.Reg_1.SEC4.BDY.IMG2" hidden="1">#REF!</definedName>
    <definedName name="_AMO_SingleObject_1667243_ROM_F0.SEC2.Reg_1.SEC4.HDR.boekjaar_2008_MODEL1" hidden="1">#REF!</definedName>
    <definedName name="_AMO_SingleObject_1667243_ROM_F0.SEC2.Reg_1.SEC5.BDY.boekjaar_2009_MODEL1_Fit_energie_MJ" hidden="1">#REF!</definedName>
    <definedName name="_AMO_SingleObject_1667243_ROM_F0.SEC2.Reg_1.SEC5.BDY.boekjaar_2009_MODEL1_Fit_energie_MJ_Analysis_of_Variance" hidden="1">#REF!</definedName>
    <definedName name="_AMO_SingleObject_1667243_ROM_F0.SEC2.Reg_1.SEC5.BDY.boekjaar_2009_MODEL1_Fit_energie_MJ_Analysis_of_Variance_2" hidden="1">#REF!</definedName>
    <definedName name="_AMO_SingleObject_1667243_ROM_F0.SEC2.Reg_1.SEC5.BDY.boekjaar_2009_MODEL1_Fit_energie_MJ_Fit_Statistics" hidden="1">#REF!</definedName>
    <definedName name="_AMO_SingleObject_1667243_ROM_F0.SEC2.Reg_1.SEC5.BDY.boekjaar_2009_MODEL1_Fit_energie_MJ_Number_of_Observations" hidden="1">#REF!</definedName>
    <definedName name="_AMO_SingleObject_1667243_ROM_F0.SEC2.Reg_1.SEC5.BDY.boekjaar_2009_MODEL1_Fit_energie_MJ_Parameter_Estimates" hidden="1">#REF!</definedName>
    <definedName name="_AMO_SingleObject_1667243_ROM_F0.SEC2.Reg_1.SEC5.HDR.TXT1" hidden="1">#REF!</definedName>
    <definedName name="_AMO_SingleObject_1667243_ROM_F0.SEC2.Reg_1.SEC6.BDY.boekjaar_2009_MODEL1_Plots" hidden="1">#REF!</definedName>
    <definedName name="_AMO_SingleObject_1667243_ROM_F0.SEC2.Reg_1.SEC6.BDY.IMG2" hidden="1">#REF!</definedName>
    <definedName name="_AMO_SingleObject_1667243_ROM_F0.SEC2.Reg_1.SEC6.HDR.boekjaar_2009_MODEL1" hidden="1">#REF!</definedName>
    <definedName name="_AMO_SingleObject_1667243_ROM_F0.SEC2.Reg_1.SEC7.BDY.boekjaar_2010_MODEL1_Fit_energie_MJ" hidden="1">#REF!</definedName>
    <definedName name="_AMO_SingleObject_1667243_ROM_F0.SEC2.Reg_1.SEC7.BDY.boekjaar_2010_MODEL1_Fit_energie_MJ_Analysis_of_Variance" hidden="1">#REF!</definedName>
    <definedName name="_AMO_SingleObject_1667243_ROM_F0.SEC2.Reg_1.SEC7.BDY.boekjaar_2010_MODEL1_Fit_energie_MJ_Analysis_of_Variance_2" hidden="1">#REF!</definedName>
    <definedName name="_AMO_SingleObject_1667243_ROM_F0.SEC2.Reg_1.SEC7.BDY.boekjaar_2010_MODEL1_Fit_energie_MJ_Fit_Statistics" hidden="1">#REF!</definedName>
    <definedName name="_AMO_SingleObject_1667243_ROM_F0.SEC2.Reg_1.SEC7.BDY.boekjaar_2010_MODEL1_Fit_energie_MJ_Number_of_Observations" hidden="1">#REF!</definedName>
    <definedName name="_AMO_SingleObject_1667243_ROM_F0.SEC2.Reg_1.SEC7.BDY.boekjaar_2010_MODEL1_Fit_energie_MJ_Parameter_Estimates" hidden="1">#REF!</definedName>
    <definedName name="_AMO_SingleObject_1667243_ROM_F0.SEC2.Reg_1.SEC7.HDR.TXT1" hidden="1">#REF!</definedName>
    <definedName name="_AMO_SingleObject_1667243_ROM_F0.SEC2.Reg_1.SEC8.BDY.boekjaar_2010_MODEL1_Plots" hidden="1">#REF!</definedName>
    <definedName name="_AMO_SingleObject_1667243_ROM_F0.SEC2.Reg_1.SEC8.BDY.IMG2" hidden="1">#REF!</definedName>
    <definedName name="_AMO_SingleObject_1667243_ROM_F0.SEC2.Reg_1.SEC8.HDR.boekjaar_2010_MODEL1" hidden="1">#REF!</definedName>
    <definedName name="_AMO_SingleObject_1667243_ROM_F0.SEC2.Reg_1.SEC9.BDY.boekjaar_2011_MODEL1_Fit_energie_MJ" hidden="1">#REF!</definedName>
    <definedName name="_AMO_SingleObject_1667243_ROM_F0.SEC2.Reg_1.SEC9.BDY.boekjaar_2011_MODEL1_Fit_energie_MJ_Analysis_of_Variance" hidden="1">#REF!</definedName>
    <definedName name="_AMO_SingleObject_1667243_ROM_F0.SEC2.Reg_1.SEC9.BDY.boekjaar_2011_MODEL1_Fit_energie_MJ_Analysis_of_Variance_2" hidden="1">#REF!</definedName>
    <definedName name="_AMO_SingleObject_1667243_ROM_F0.SEC2.Reg_1.SEC9.BDY.boekjaar_2011_MODEL1_Fit_energie_MJ_Fit_Statistics" hidden="1">#REF!</definedName>
    <definedName name="_AMO_SingleObject_1667243_ROM_F0.SEC2.Reg_1.SEC9.BDY.boekjaar_2011_MODEL1_Fit_energie_MJ_Number_of_Observations" hidden="1">#REF!</definedName>
    <definedName name="_AMO_SingleObject_1667243_ROM_F0.SEC2.Reg_1.SEC9.BDY.boekjaar_2011_MODEL1_Fit_energie_MJ_Parameter_Estimates" hidden="1">#REF!</definedName>
    <definedName name="_AMO_SingleObject_1667243_ROM_F0.SEC2.Reg_1.SEC9.HDR.TXT1" hidden="1">#REF!</definedName>
    <definedName name="_AMO_SingleObject_218144874_ROM_F0.SEC2.Univariate_3.SEC1.BDY.boekjaar_2007_MJ_perkoe" hidden="1">#REF!</definedName>
    <definedName name="_AMO_SingleObject_218144874_ROM_F0.SEC2.Univariate_3.SEC1.BDY.boekjaar_2007_MJ_perkoe_Basic_Confidence_Limits" hidden="1">#REF!</definedName>
    <definedName name="_AMO_SingleObject_218144874_ROM_F0.SEC2.Univariate_3.SEC1.BDY.boekjaar_2007_MJ_perkoe_Basic_Measures_of_Location_and_Variability" hidden="1">#REF!</definedName>
    <definedName name="_AMO_SingleObject_218144874_ROM_F0.SEC2.Univariate_3.SEC1.BDY.boekjaar_2007_MJ_perkoe_Extreme_Observations" hidden="1">#REF!</definedName>
    <definedName name="_AMO_SingleObject_218144874_ROM_F0.SEC2.Univariate_3.SEC1.BDY.boekjaar_2007_MJ_perkoe_Moments" hidden="1">#REF!</definedName>
    <definedName name="_AMO_SingleObject_218144874_ROM_F0.SEC2.Univariate_3.SEC1.BDY.boekjaar_2007_MJ_perkoe_Quantiles" hidden="1">#REF!</definedName>
    <definedName name="_AMO_SingleObject_218144874_ROM_F0.SEC2.Univariate_3.SEC1.BDY.boekjaar_2007_MJ_perkoe_Tests_For_Location" hidden="1">#REF!</definedName>
    <definedName name="_AMO_SingleObject_218144874_ROM_F0.SEC2.Univariate_3.SEC1.HDR.TXT1" hidden="1">#REF!</definedName>
    <definedName name="_AMO_SingleObject_218144874_ROM_F0.SEC2.Univariate_3.SEC10.BDY.boekjaar_2010_MJ_perkoe" hidden="1">#REF!</definedName>
    <definedName name="_AMO_SingleObject_218144874_ROM_F0.SEC2.Univariate_3.SEC10.BDY.boekjaar_2010_MJ_perkoe_Basic_Confidence_Limits" hidden="1">#REF!</definedName>
    <definedName name="_AMO_SingleObject_218144874_ROM_F0.SEC2.Univariate_3.SEC10.BDY.boekjaar_2010_MJ_perkoe_Basic_Measures_of_Location_and_Variability" hidden="1">#REF!</definedName>
    <definedName name="_AMO_SingleObject_218144874_ROM_F0.SEC2.Univariate_3.SEC10.BDY.boekjaar_2010_MJ_perkoe_Extreme_Observations" hidden="1">#REF!</definedName>
    <definedName name="_AMO_SingleObject_218144874_ROM_F0.SEC2.Univariate_3.SEC10.BDY.boekjaar_2010_MJ_perkoe_Moments" hidden="1">#REF!</definedName>
    <definedName name="_AMO_SingleObject_218144874_ROM_F0.SEC2.Univariate_3.SEC10.BDY.boekjaar_2010_MJ_perkoe_Quantiles" hidden="1">#REF!</definedName>
    <definedName name="_AMO_SingleObject_218144874_ROM_F0.SEC2.Univariate_3.SEC10.BDY.boekjaar_2010_MJ_perkoe_Tests_For_Location" hidden="1">#REF!</definedName>
    <definedName name="_AMO_SingleObject_218144874_ROM_F0.SEC2.Univariate_3.SEC10.HDR.TXT1" hidden="1">#REF!</definedName>
    <definedName name="_AMO_SingleObject_218144874_ROM_F0.SEC2.Univariate_3.SEC11.BDY.boekjaar_2010_MJ_perkoe_Histogram_1" hidden="1">#REF!</definedName>
    <definedName name="_AMO_SingleObject_218144874_ROM_F0.SEC2.Univariate_3.SEC11.BDY.IMG2" hidden="1">#REF!</definedName>
    <definedName name="_AMO_SingleObject_218144874_ROM_F0.SEC2.Univariate_3.SEC11.HDR.boekjaar_2010_MJ_perkoe" hidden="1">#REF!</definedName>
    <definedName name="_AMO_SingleObject_218144874_ROM_F0.SEC2.Univariate_3.SEC12.BDY.boekjaar_2010_MJ_perkoe_Histogram_1_Normal_Fit" hidden="1">#REF!</definedName>
    <definedName name="_AMO_SingleObject_218144874_ROM_F0.SEC2.Univariate_3.SEC12.BDY.boekjaar_2010_MJ_perkoe_Histogram_1_Normal_Fit_Goodness_of_Fit" hidden="1">#REF!</definedName>
    <definedName name="_AMO_SingleObject_218144874_ROM_F0.SEC2.Univariate_3.SEC12.BDY.boekjaar_2010_MJ_perkoe_Histogram_1_Normal_Fit_Parameter_Estimates" hidden="1">#REF!</definedName>
    <definedName name="_AMO_SingleObject_218144874_ROM_F0.SEC2.Univariate_3.SEC12.BDY.boekjaar_2010_MJ_perkoe_Histogram_1_Normal_Fit_Quantiles" hidden="1">#REF!</definedName>
    <definedName name="_AMO_SingleObject_218144874_ROM_F0.SEC2.Univariate_3.SEC12.HDR.boekjaar_2010_MJ_perkoe_Histogram_1" hidden="1">#REF!</definedName>
    <definedName name="_AMO_SingleObject_218144874_ROM_F0.SEC2.Univariate_3.SEC13.BDY.boekjaar_2011_MJ_perkoe" hidden="1">#REF!</definedName>
    <definedName name="_AMO_SingleObject_218144874_ROM_F0.SEC2.Univariate_3.SEC13.BDY.boekjaar_2011_MJ_perkoe_Basic_Confidence_Limits" hidden="1">#REF!</definedName>
    <definedName name="_AMO_SingleObject_218144874_ROM_F0.SEC2.Univariate_3.SEC13.BDY.boekjaar_2011_MJ_perkoe_Basic_Measures_of_Location_and_Variability" hidden="1">#REF!</definedName>
    <definedName name="_AMO_SingleObject_218144874_ROM_F0.SEC2.Univariate_3.SEC13.BDY.boekjaar_2011_MJ_perkoe_Extreme_Observations" hidden="1">#REF!</definedName>
    <definedName name="_AMO_SingleObject_218144874_ROM_F0.SEC2.Univariate_3.SEC13.BDY.boekjaar_2011_MJ_perkoe_Moments" hidden="1">#REF!</definedName>
    <definedName name="_AMO_SingleObject_218144874_ROM_F0.SEC2.Univariate_3.SEC13.BDY.boekjaar_2011_MJ_perkoe_Quantiles" hidden="1">#REF!</definedName>
    <definedName name="_AMO_SingleObject_218144874_ROM_F0.SEC2.Univariate_3.SEC13.BDY.boekjaar_2011_MJ_perkoe_Tests_For_Location" hidden="1">#REF!</definedName>
    <definedName name="_AMO_SingleObject_218144874_ROM_F0.SEC2.Univariate_3.SEC13.HDR.TXT1" hidden="1">#REF!</definedName>
    <definedName name="_AMO_SingleObject_218144874_ROM_F0.SEC2.Univariate_3.SEC14.BDY.boekjaar_2011_MJ_perkoe_Histogram_1" hidden="1">#REF!</definedName>
    <definedName name="_AMO_SingleObject_218144874_ROM_F0.SEC2.Univariate_3.SEC14.BDY.IMG2" hidden="1">#REF!</definedName>
    <definedName name="_AMO_SingleObject_218144874_ROM_F0.SEC2.Univariate_3.SEC14.HDR.boekjaar_2011_MJ_perkoe" hidden="1">#REF!</definedName>
    <definedName name="_AMO_SingleObject_218144874_ROM_F0.SEC2.Univariate_3.SEC15.BDY.boekjaar_2011_MJ_perkoe_Histogram_1_Normal_Fit" hidden="1">#REF!</definedName>
    <definedName name="_AMO_SingleObject_218144874_ROM_F0.SEC2.Univariate_3.SEC15.BDY.boekjaar_2011_MJ_perkoe_Histogram_1_Normal_Fit_Goodness_of_Fit" hidden="1">#REF!</definedName>
    <definedName name="_AMO_SingleObject_218144874_ROM_F0.SEC2.Univariate_3.SEC15.BDY.boekjaar_2011_MJ_perkoe_Histogram_1_Normal_Fit_Parameter_Estimates" hidden="1">#REF!</definedName>
    <definedName name="_AMO_SingleObject_218144874_ROM_F0.SEC2.Univariate_3.SEC15.BDY.boekjaar_2011_MJ_perkoe_Histogram_1_Normal_Fit_Quantiles" hidden="1">#REF!</definedName>
    <definedName name="_AMO_SingleObject_218144874_ROM_F0.SEC2.Univariate_3.SEC15.HDR.boekjaar_2011_MJ_perkoe_Histogram_1" hidden="1">#REF!</definedName>
    <definedName name="_AMO_SingleObject_218144874_ROM_F0.SEC2.Univariate_3.SEC16.BDY.boekjaar_2012_MJ_perkoe" hidden="1">#REF!</definedName>
    <definedName name="_AMO_SingleObject_218144874_ROM_F0.SEC2.Univariate_3.SEC16.BDY.boekjaar_2012_MJ_perkoe_Basic_Confidence_Limits" hidden="1">#REF!</definedName>
    <definedName name="_AMO_SingleObject_218144874_ROM_F0.SEC2.Univariate_3.SEC16.BDY.boekjaar_2012_MJ_perkoe_Basic_Measures_of_Location_and_Variability" hidden="1">#REF!</definedName>
    <definedName name="_AMO_SingleObject_218144874_ROM_F0.SEC2.Univariate_3.SEC16.BDY.boekjaar_2012_MJ_perkoe_Extreme_Observations" hidden="1">#REF!</definedName>
    <definedName name="_AMO_SingleObject_218144874_ROM_F0.SEC2.Univariate_3.SEC16.BDY.boekjaar_2012_MJ_perkoe_Moments" hidden="1">#REF!</definedName>
    <definedName name="_AMO_SingleObject_218144874_ROM_F0.SEC2.Univariate_3.SEC16.BDY.boekjaar_2012_MJ_perkoe_Quantiles" hidden="1">#REF!</definedName>
    <definedName name="_AMO_SingleObject_218144874_ROM_F0.SEC2.Univariate_3.SEC16.BDY.boekjaar_2012_MJ_perkoe_Tests_For_Location" hidden="1">#REF!</definedName>
    <definedName name="_AMO_SingleObject_218144874_ROM_F0.SEC2.Univariate_3.SEC16.HDR.TXT1" hidden="1">#REF!</definedName>
    <definedName name="_AMO_SingleObject_218144874_ROM_F0.SEC2.Univariate_3.SEC17.BDY.boekjaar_2012_MJ_perkoe_Histogram_1" hidden="1">#REF!</definedName>
    <definedName name="_AMO_SingleObject_218144874_ROM_F0.SEC2.Univariate_3.SEC17.BDY.IMG2" hidden="1">#REF!</definedName>
    <definedName name="_AMO_SingleObject_218144874_ROM_F0.SEC2.Univariate_3.SEC17.HDR.boekjaar_2012_MJ_perkoe" hidden="1">#REF!</definedName>
    <definedName name="_AMO_SingleObject_218144874_ROM_F0.SEC2.Univariate_3.SEC18.BDY.boekjaar_2012_MJ_perkoe_Histogram_1_Normal_Fit" hidden="1">#REF!</definedName>
    <definedName name="_AMO_SingleObject_218144874_ROM_F0.SEC2.Univariate_3.SEC18.BDY.boekjaar_2012_MJ_perkoe_Histogram_1_Normal_Fit_Goodness_of_Fit" hidden="1">#REF!</definedName>
    <definedName name="_AMO_SingleObject_218144874_ROM_F0.SEC2.Univariate_3.SEC18.BDY.boekjaar_2012_MJ_perkoe_Histogram_1_Normal_Fit_Parameter_Estimates" hidden="1">#REF!</definedName>
    <definedName name="_AMO_SingleObject_218144874_ROM_F0.SEC2.Univariate_3.SEC18.BDY.boekjaar_2012_MJ_perkoe_Histogram_1_Normal_Fit_Quantiles" hidden="1">#REF!</definedName>
    <definedName name="_AMO_SingleObject_218144874_ROM_F0.SEC2.Univariate_3.SEC18.HDR.boekjaar_2012_MJ_perkoe_Histogram_1" hidden="1">#REF!</definedName>
    <definedName name="_AMO_SingleObject_218144874_ROM_F0.SEC2.Univariate_3.SEC2.BDY.boekjaar_2007_MJ_perkoe_Histogram_1" hidden="1">#REF!</definedName>
    <definedName name="_AMO_SingleObject_218144874_ROM_F0.SEC2.Univariate_3.SEC2.BDY.IMG2" hidden="1">#REF!</definedName>
    <definedName name="_AMO_SingleObject_218144874_ROM_F0.SEC2.Univariate_3.SEC2.HDR.boekjaar_2007_MJ_perkoe" hidden="1">#REF!</definedName>
    <definedName name="_AMO_SingleObject_218144874_ROM_F0.SEC2.Univariate_3.SEC3.BDY.boekjaar_2007_MJ_perkoe_Histogram_1_Normal_Fit" hidden="1">#REF!</definedName>
    <definedName name="_AMO_SingleObject_218144874_ROM_F0.SEC2.Univariate_3.SEC3.BDY.boekjaar_2007_MJ_perkoe_Histogram_1_Normal_Fit_Goodness_of_Fit" hidden="1">#REF!</definedName>
    <definedName name="_AMO_SingleObject_218144874_ROM_F0.SEC2.Univariate_3.SEC3.BDY.boekjaar_2007_MJ_perkoe_Histogram_1_Normal_Fit_Parameter_Estimates" hidden="1">#REF!</definedName>
    <definedName name="_AMO_SingleObject_218144874_ROM_F0.SEC2.Univariate_3.SEC3.BDY.boekjaar_2007_MJ_perkoe_Histogram_1_Normal_Fit_Quantiles" hidden="1">#REF!</definedName>
    <definedName name="_AMO_SingleObject_218144874_ROM_F0.SEC2.Univariate_3.SEC3.HDR.boekjaar_2007_MJ_perkoe_Histogram_1" hidden="1">#REF!</definedName>
    <definedName name="_AMO_SingleObject_218144874_ROM_F0.SEC2.Univariate_3.SEC4.BDY.boekjaar_2008_MJ_perkoe" hidden="1">#REF!</definedName>
    <definedName name="_AMO_SingleObject_218144874_ROM_F0.SEC2.Univariate_3.SEC4.BDY.boekjaar_2008_MJ_perkoe_Basic_Confidence_Limits" hidden="1">#REF!</definedName>
    <definedName name="_AMO_SingleObject_218144874_ROM_F0.SEC2.Univariate_3.SEC4.BDY.boekjaar_2008_MJ_perkoe_Basic_Measures_of_Location_and_Variability" hidden="1">#REF!</definedName>
    <definedName name="_AMO_SingleObject_218144874_ROM_F0.SEC2.Univariate_3.SEC4.BDY.boekjaar_2008_MJ_perkoe_Extreme_Observations" hidden="1">#REF!</definedName>
    <definedName name="_AMO_SingleObject_218144874_ROM_F0.SEC2.Univariate_3.SEC4.BDY.boekjaar_2008_MJ_perkoe_Moments" hidden="1">#REF!</definedName>
    <definedName name="_AMO_SingleObject_218144874_ROM_F0.SEC2.Univariate_3.SEC4.BDY.boekjaar_2008_MJ_perkoe_Quantiles" hidden="1">#REF!</definedName>
    <definedName name="_AMO_SingleObject_218144874_ROM_F0.SEC2.Univariate_3.SEC4.BDY.boekjaar_2008_MJ_perkoe_Tests_For_Location" hidden="1">#REF!</definedName>
    <definedName name="_AMO_SingleObject_218144874_ROM_F0.SEC2.Univariate_3.SEC4.HDR.TXT1" hidden="1">#REF!</definedName>
    <definedName name="_AMO_SingleObject_218144874_ROM_F0.SEC2.Univariate_3.SEC5.BDY.boekjaar_2008_MJ_perkoe_Histogram_1" hidden="1">#REF!</definedName>
    <definedName name="_AMO_SingleObject_218144874_ROM_F0.SEC2.Univariate_3.SEC5.BDY.IMG2" hidden="1">#REF!</definedName>
    <definedName name="_AMO_SingleObject_218144874_ROM_F0.SEC2.Univariate_3.SEC5.HDR.boekjaar_2008_MJ_perkoe" hidden="1">#REF!</definedName>
    <definedName name="_AMO_SingleObject_218144874_ROM_F0.SEC2.Univariate_3.SEC6.BDY.boekjaar_2008_MJ_perkoe_Histogram_1_Normal_Fit" hidden="1">#REF!</definedName>
    <definedName name="_AMO_SingleObject_218144874_ROM_F0.SEC2.Univariate_3.SEC6.BDY.boekjaar_2008_MJ_perkoe_Histogram_1_Normal_Fit_Goodness_of_Fit" hidden="1">#REF!</definedName>
    <definedName name="_AMO_SingleObject_218144874_ROM_F0.SEC2.Univariate_3.SEC6.BDY.boekjaar_2008_MJ_perkoe_Histogram_1_Normal_Fit_Parameter_Estimates" hidden="1">#REF!</definedName>
    <definedName name="_AMO_SingleObject_218144874_ROM_F0.SEC2.Univariate_3.SEC6.BDY.boekjaar_2008_MJ_perkoe_Histogram_1_Normal_Fit_Quantiles" hidden="1">#REF!</definedName>
    <definedName name="_AMO_SingleObject_218144874_ROM_F0.SEC2.Univariate_3.SEC6.HDR.boekjaar_2008_MJ_perkoe_Histogram_1" hidden="1">#REF!</definedName>
    <definedName name="_AMO_SingleObject_218144874_ROM_F0.SEC2.Univariate_3.SEC7.BDY.boekjaar_2009_MJ_perkoe" hidden="1">#REF!</definedName>
    <definedName name="_AMO_SingleObject_218144874_ROM_F0.SEC2.Univariate_3.SEC7.BDY.boekjaar_2009_MJ_perkoe_Basic_Confidence_Limits" hidden="1">#REF!</definedName>
    <definedName name="_AMO_SingleObject_218144874_ROM_F0.SEC2.Univariate_3.SEC7.BDY.boekjaar_2009_MJ_perkoe_Basic_Measures_of_Location_and_Variability" hidden="1">#REF!</definedName>
    <definedName name="_AMO_SingleObject_218144874_ROM_F0.SEC2.Univariate_3.SEC7.BDY.boekjaar_2009_MJ_perkoe_Extreme_Observations" hidden="1">#REF!</definedName>
    <definedName name="_AMO_SingleObject_218144874_ROM_F0.SEC2.Univariate_3.SEC7.BDY.boekjaar_2009_MJ_perkoe_Moments" hidden="1">#REF!</definedName>
    <definedName name="_AMO_SingleObject_218144874_ROM_F0.SEC2.Univariate_3.SEC7.BDY.boekjaar_2009_MJ_perkoe_Quantiles" hidden="1">#REF!</definedName>
    <definedName name="_AMO_SingleObject_218144874_ROM_F0.SEC2.Univariate_3.SEC7.BDY.boekjaar_2009_MJ_perkoe_Tests_For_Location" hidden="1">#REF!</definedName>
    <definedName name="_AMO_SingleObject_218144874_ROM_F0.SEC2.Univariate_3.SEC7.HDR.TXT1" hidden="1">#REF!</definedName>
    <definedName name="_AMO_SingleObject_218144874_ROM_F0.SEC2.Univariate_3.SEC8.BDY.boekjaar_2009_MJ_perkoe_Histogram_1" hidden="1">#REF!</definedName>
    <definedName name="_AMO_SingleObject_218144874_ROM_F0.SEC2.Univariate_3.SEC8.BDY.IMG2" hidden="1">#REF!</definedName>
    <definedName name="_AMO_SingleObject_218144874_ROM_F0.SEC2.Univariate_3.SEC8.HDR.boekjaar_2009_MJ_perkoe" hidden="1">#REF!</definedName>
    <definedName name="_AMO_SingleObject_218144874_ROM_F0.SEC2.Univariate_3.SEC9.BDY.boekjaar_2009_MJ_perkoe_Histogram_1_Normal_Fit" hidden="1">#REF!</definedName>
    <definedName name="_AMO_SingleObject_218144874_ROM_F0.SEC2.Univariate_3.SEC9.BDY.boekjaar_2009_MJ_perkoe_Histogram_1_Normal_Fit_Goodness_of_Fit" hidden="1">#REF!</definedName>
    <definedName name="_AMO_SingleObject_218144874_ROM_F0.SEC2.Univariate_3.SEC9.BDY.boekjaar_2009_MJ_perkoe_Histogram_1_Normal_Fit_Parameter_Estimates" hidden="1">#REF!</definedName>
    <definedName name="_AMO_SingleObject_218144874_ROM_F0.SEC2.Univariate_3.SEC9.BDY.boekjaar_2009_MJ_perkoe_Histogram_1_Normal_Fit_Quantiles" hidden="1">#REF!</definedName>
    <definedName name="_AMO_SingleObject_218144874_ROM_F0.SEC2.Univariate_3.SEC9.HDR.boekjaar_2009_MJ_perkoe_Histogram_1" hidden="1">#REF!</definedName>
    <definedName name="_AMO_SingleObject_219513760_ROM_F0.SEC2.Surveymeans_1.SEC1.BDY.Data_Summary" localSheetId="30" hidden="1">#REF!</definedName>
    <definedName name="_AMO_SingleObject_219513760_ROM_F0.SEC2.Surveymeans_1.SEC1.BDY.Data_Summary" hidden="1">#REF!</definedName>
    <definedName name="_AMO_SingleObject_219513760_ROM_F0.SEC2.Surveymeans_1.SEC1.BDY.Domain_Analysis" localSheetId="30" hidden="1">#REF!</definedName>
    <definedName name="_AMO_SingleObject_219513760_ROM_F0.SEC2.Surveymeans_1.SEC1.BDY.Domain_Analysis" hidden="1">#REF!</definedName>
    <definedName name="_AMO_SingleObject_219513760_ROM_F0.SEC2.Surveymeans_1.SEC1.BDY.Statistics" localSheetId="30" hidden="1">#REF!</definedName>
    <definedName name="_AMO_SingleObject_219513760_ROM_F0.SEC2.Surveymeans_1.SEC1.BDY.Statistics" hidden="1">#REF!</definedName>
    <definedName name="_AMO_SingleObject_219513760_ROM_F0.SEC2.Surveymeans_1.SEC1.HDR.TXT1" localSheetId="30" hidden="1">#REF!</definedName>
    <definedName name="_AMO_SingleObject_219513760_ROM_F0.SEC2.Surveymeans_1.SEC1.HDR.TXT1" hidden="1">#REF!</definedName>
    <definedName name="_AMO_SingleObject_240605197_ROM_F0.SEC2.Univariate_3.SEC1.BDY.boekjaar_2007_MJ_perkoe" hidden="1">#REF!</definedName>
    <definedName name="_AMO_SingleObject_240605197_ROM_F0.SEC2.Univariate_3.SEC1.BDY.boekjaar_2007_MJ_perkoe_Basic_Confidence_Limits" hidden="1">#REF!</definedName>
    <definedName name="_AMO_SingleObject_240605197_ROM_F0.SEC2.Univariate_3.SEC1.BDY.boekjaar_2007_MJ_perkoe_Basic_Measures_of_Location_and_Variability" hidden="1">#REF!</definedName>
    <definedName name="_AMO_SingleObject_240605197_ROM_F0.SEC2.Univariate_3.SEC1.BDY.boekjaar_2007_MJ_perkoe_Extreme_Observations" hidden="1">#REF!</definedName>
    <definedName name="_AMO_SingleObject_240605197_ROM_F0.SEC2.Univariate_3.SEC1.BDY.boekjaar_2007_MJ_perkoe_Moments" hidden="1">#REF!</definedName>
    <definedName name="_AMO_SingleObject_240605197_ROM_F0.SEC2.Univariate_3.SEC1.BDY.boekjaar_2007_MJ_perkoe_Quantiles" hidden="1">#REF!</definedName>
    <definedName name="_AMO_SingleObject_240605197_ROM_F0.SEC2.Univariate_3.SEC1.BDY.boekjaar_2007_MJ_perkoe_Tests_For_Location" hidden="1">#REF!</definedName>
    <definedName name="_AMO_SingleObject_240605197_ROM_F0.SEC2.Univariate_3.SEC1.HDR.TXT1" hidden="1">#REF!</definedName>
    <definedName name="_AMO_SingleObject_240605197_ROM_F0.SEC2.Univariate_3.SEC10.BDY.boekjaar_2010_MJ_perkoe" hidden="1">#REF!</definedName>
    <definedName name="_AMO_SingleObject_240605197_ROM_F0.SEC2.Univariate_3.SEC10.BDY.boekjaar_2010_MJ_perkoe_Basic_Confidence_Limits" hidden="1">#REF!</definedName>
    <definedName name="_AMO_SingleObject_240605197_ROM_F0.SEC2.Univariate_3.SEC10.BDY.boekjaar_2010_MJ_perkoe_Basic_Measures_of_Location_and_Variability" hidden="1">#REF!</definedName>
    <definedName name="_AMO_SingleObject_240605197_ROM_F0.SEC2.Univariate_3.SEC10.BDY.boekjaar_2010_MJ_perkoe_Extreme_Observations" hidden="1">#REF!</definedName>
    <definedName name="_AMO_SingleObject_240605197_ROM_F0.SEC2.Univariate_3.SEC10.BDY.boekjaar_2010_MJ_perkoe_Moments" hidden="1">#REF!</definedName>
    <definedName name="_AMO_SingleObject_240605197_ROM_F0.SEC2.Univariate_3.SEC10.BDY.boekjaar_2010_MJ_perkoe_Quantiles" hidden="1">#REF!</definedName>
    <definedName name="_AMO_SingleObject_240605197_ROM_F0.SEC2.Univariate_3.SEC10.BDY.boekjaar_2010_MJ_perkoe_Tests_For_Location" hidden="1">#REF!</definedName>
    <definedName name="_AMO_SingleObject_240605197_ROM_F0.SEC2.Univariate_3.SEC10.HDR.TXT1" hidden="1">#REF!</definedName>
    <definedName name="_AMO_SingleObject_240605197_ROM_F0.SEC2.Univariate_3.SEC11.BDY.boekjaar_2010_MJ_perkoe_Histogram_1" hidden="1">#REF!</definedName>
    <definedName name="_AMO_SingleObject_240605197_ROM_F0.SEC2.Univariate_3.SEC11.BDY.IMG2" hidden="1">#REF!</definedName>
    <definedName name="_AMO_SingleObject_240605197_ROM_F0.SEC2.Univariate_3.SEC11.HDR.boekjaar_2010_MJ_perkoe" hidden="1">#REF!</definedName>
    <definedName name="_AMO_SingleObject_240605197_ROM_F0.SEC2.Univariate_3.SEC12.BDY.boekjaar_2010_MJ_perkoe_Histogram_1_Normal_Fit" hidden="1">#REF!</definedName>
    <definedName name="_AMO_SingleObject_240605197_ROM_F0.SEC2.Univariate_3.SEC12.BDY.boekjaar_2010_MJ_perkoe_Histogram_1_Normal_Fit_Goodness_of_Fit" hidden="1">#REF!</definedName>
    <definedName name="_AMO_SingleObject_240605197_ROM_F0.SEC2.Univariate_3.SEC12.BDY.boekjaar_2010_MJ_perkoe_Histogram_1_Normal_Fit_Parameter_Estimates" hidden="1">#REF!</definedName>
    <definedName name="_AMO_SingleObject_240605197_ROM_F0.SEC2.Univariate_3.SEC12.BDY.boekjaar_2010_MJ_perkoe_Histogram_1_Normal_Fit_Quantiles" hidden="1">#REF!</definedName>
    <definedName name="_AMO_SingleObject_240605197_ROM_F0.SEC2.Univariate_3.SEC12.HDR.boekjaar_2010_MJ_perkoe_Histogram_1" hidden="1">#REF!</definedName>
    <definedName name="_AMO_SingleObject_240605197_ROM_F0.SEC2.Univariate_3.SEC13.BDY.boekjaar_2011_MJ_perkoe" hidden="1">#REF!</definedName>
    <definedName name="_AMO_SingleObject_240605197_ROM_F0.SEC2.Univariate_3.SEC13.BDY.boekjaar_2011_MJ_perkoe_Basic_Confidence_Limits" hidden="1">#REF!</definedName>
    <definedName name="_AMO_SingleObject_240605197_ROM_F0.SEC2.Univariate_3.SEC13.BDY.boekjaar_2011_MJ_perkoe_Basic_Measures_of_Location_and_Variability" hidden="1">#REF!</definedName>
    <definedName name="_AMO_SingleObject_240605197_ROM_F0.SEC2.Univariate_3.SEC13.BDY.boekjaar_2011_MJ_perkoe_Extreme_Observations" hidden="1">#REF!</definedName>
    <definedName name="_AMO_SingleObject_240605197_ROM_F0.SEC2.Univariate_3.SEC13.BDY.boekjaar_2011_MJ_perkoe_Moments" hidden="1">#REF!</definedName>
    <definedName name="_AMO_SingleObject_240605197_ROM_F0.SEC2.Univariate_3.SEC13.BDY.boekjaar_2011_MJ_perkoe_Quantiles" hidden="1">#REF!</definedName>
    <definedName name="_AMO_SingleObject_240605197_ROM_F0.SEC2.Univariate_3.SEC13.BDY.boekjaar_2011_MJ_perkoe_Tests_For_Location" hidden="1">#REF!</definedName>
    <definedName name="_AMO_SingleObject_240605197_ROM_F0.SEC2.Univariate_3.SEC13.HDR.TXT1" hidden="1">#REF!</definedName>
    <definedName name="_AMO_SingleObject_240605197_ROM_F0.SEC2.Univariate_3.SEC14.BDY.boekjaar_2011_MJ_perkoe_Histogram_1" hidden="1">#REF!</definedName>
    <definedName name="_AMO_SingleObject_240605197_ROM_F0.SEC2.Univariate_3.SEC14.BDY.IMG2" hidden="1">#REF!</definedName>
    <definedName name="_AMO_SingleObject_240605197_ROM_F0.SEC2.Univariate_3.SEC14.HDR.boekjaar_2011_MJ_perkoe" hidden="1">#REF!</definedName>
    <definedName name="_AMO_SingleObject_240605197_ROM_F0.SEC2.Univariate_3.SEC15.BDY.boekjaar_2011_MJ_perkoe_Histogram_1_Normal_Fit" hidden="1">#REF!</definedName>
    <definedName name="_AMO_SingleObject_240605197_ROM_F0.SEC2.Univariate_3.SEC15.BDY.boekjaar_2011_MJ_perkoe_Histogram_1_Normal_Fit_Goodness_of_Fit" hidden="1">#REF!</definedName>
    <definedName name="_AMO_SingleObject_240605197_ROM_F0.SEC2.Univariate_3.SEC15.BDY.boekjaar_2011_MJ_perkoe_Histogram_1_Normal_Fit_Parameter_Estimates" hidden="1">#REF!</definedName>
    <definedName name="_AMO_SingleObject_240605197_ROM_F0.SEC2.Univariate_3.SEC15.BDY.boekjaar_2011_MJ_perkoe_Histogram_1_Normal_Fit_Quantiles" hidden="1">#REF!</definedName>
    <definedName name="_AMO_SingleObject_240605197_ROM_F0.SEC2.Univariate_3.SEC15.HDR.boekjaar_2011_MJ_perkoe_Histogram_1" hidden="1">#REF!</definedName>
    <definedName name="_AMO_SingleObject_240605197_ROM_F0.SEC2.Univariate_3.SEC16.BDY.boekjaar_2012_MJ_perkoe" hidden="1">#REF!</definedName>
    <definedName name="_AMO_SingleObject_240605197_ROM_F0.SEC2.Univariate_3.SEC16.BDY.boekjaar_2012_MJ_perkoe_Basic_Confidence_Limits" hidden="1">#REF!</definedName>
    <definedName name="_AMO_SingleObject_240605197_ROM_F0.SEC2.Univariate_3.SEC16.BDY.boekjaar_2012_MJ_perkoe_Basic_Measures_of_Location_and_Variability" hidden="1">#REF!</definedName>
    <definedName name="_AMO_SingleObject_240605197_ROM_F0.SEC2.Univariate_3.SEC16.BDY.boekjaar_2012_MJ_perkoe_Extreme_Observations" hidden="1">#REF!</definedName>
    <definedName name="_AMO_SingleObject_240605197_ROM_F0.SEC2.Univariate_3.SEC16.BDY.boekjaar_2012_MJ_perkoe_Moments" hidden="1">#REF!</definedName>
    <definedName name="_AMO_SingleObject_240605197_ROM_F0.SEC2.Univariate_3.SEC16.BDY.boekjaar_2012_MJ_perkoe_Quantiles" hidden="1">#REF!</definedName>
    <definedName name="_AMO_SingleObject_240605197_ROM_F0.SEC2.Univariate_3.SEC16.BDY.boekjaar_2012_MJ_perkoe_Tests_For_Location" hidden="1">#REF!</definedName>
    <definedName name="_AMO_SingleObject_240605197_ROM_F0.SEC2.Univariate_3.SEC16.HDR.TXT1" hidden="1">#REF!</definedName>
    <definedName name="_AMO_SingleObject_240605197_ROM_F0.SEC2.Univariate_3.SEC17.BDY.boekjaar_2012_MJ_perkoe_Histogram_1" hidden="1">#REF!</definedName>
    <definedName name="_AMO_SingleObject_240605197_ROM_F0.SEC2.Univariate_3.SEC17.BDY.IMG2" hidden="1">#REF!</definedName>
    <definedName name="_AMO_SingleObject_240605197_ROM_F0.SEC2.Univariate_3.SEC17.HDR.boekjaar_2012_MJ_perkoe" hidden="1">#REF!</definedName>
    <definedName name="_AMO_SingleObject_240605197_ROM_F0.SEC2.Univariate_3.SEC18.BDY.boekjaar_2012_MJ_perkoe_Histogram_1_Normal_Fit" hidden="1">#REF!</definedName>
    <definedName name="_AMO_SingleObject_240605197_ROM_F0.SEC2.Univariate_3.SEC18.BDY.boekjaar_2012_MJ_perkoe_Histogram_1_Normal_Fit_Goodness_of_Fit" hidden="1">#REF!</definedName>
    <definedName name="_AMO_SingleObject_240605197_ROM_F0.SEC2.Univariate_3.SEC18.BDY.boekjaar_2012_MJ_perkoe_Histogram_1_Normal_Fit_Parameter_Estimates" hidden="1">#REF!</definedName>
    <definedName name="_AMO_SingleObject_240605197_ROM_F0.SEC2.Univariate_3.SEC18.BDY.boekjaar_2012_MJ_perkoe_Histogram_1_Normal_Fit_Quantiles" hidden="1">#REF!</definedName>
    <definedName name="_AMO_SingleObject_240605197_ROM_F0.SEC2.Univariate_3.SEC18.HDR.boekjaar_2012_MJ_perkoe_Histogram_1" hidden="1">#REF!</definedName>
    <definedName name="_AMO_SingleObject_240605197_ROM_F0.SEC2.Univariate_3.SEC2.BDY.boekjaar_2007_MJ_perkoe_Histogram_1" hidden="1">#REF!</definedName>
    <definedName name="_AMO_SingleObject_240605197_ROM_F0.SEC2.Univariate_3.SEC2.BDY.IMG2" hidden="1">#REF!</definedName>
    <definedName name="_AMO_SingleObject_240605197_ROM_F0.SEC2.Univariate_3.SEC2.HDR.boekjaar_2007_MJ_perkoe" hidden="1">#REF!</definedName>
    <definedName name="_AMO_SingleObject_240605197_ROM_F0.SEC2.Univariate_3.SEC3.BDY.boekjaar_2007_MJ_perkoe_Histogram_1_Normal_Fit" hidden="1">#REF!</definedName>
    <definedName name="_AMO_SingleObject_240605197_ROM_F0.SEC2.Univariate_3.SEC3.BDY.boekjaar_2007_MJ_perkoe_Histogram_1_Normal_Fit_Goodness_of_Fit" hidden="1">#REF!</definedName>
    <definedName name="_AMO_SingleObject_240605197_ROM_F0.SEC2.Univariate_3.SEC3.BDY.boekjaar_2007_MJ_perkoe_Histogram_1_Normal_Fit_Parameter_Estimates" hidden="1">#REF!</definedName>
    <definedName name="_AMO_SingleObject_240605197_ROM_F0.SEC2.Univariate_3.SEC3.BDY.boekjaar_2007_MJ_perkoe_Histogram_1_Normal_Fit_Quantiles" hidden="1">#REF!</definedName>
    <definedName name="_AMO_SingleObject_240605197_ROM_F0.SEC2.Univariate_3.SEC3.HDR.boekjaar_2007_MJ_perkoe_Histogram_1" hidden="1">#REF!</definedName>
    <definedName name="_AMO_SingleObject_240605197_ROM_F0.SEC2.Univariate_3.SEC4.BDY.boekjaar_2008_MJ_perkoe" hidden="1">#REF!</definedName>
    <definedName name="_AMO_SingleObject_240605197_ROM_F0.SEC2.Univariate_3.SEC4.BDY.boekjaar_2008_MJ_perkoe_Basic_Confidence_Limits" hidden="1">#REF!</definedName>
    <definedName name="_AMO_SingleObject_240605197_ROM_F0.SEC2.Univariate_3.SEC4.BDY.boekjaar_2008_MJ_perkoe_Basic_Measures_of_Location_and_Variability" hidden="1">#REF!</definedName>
    <definedName name="_AMO_SingleObject_240605197_ROM_F0.SEC2.Univariate_3.SEC4.BDY.boekjaar_2008_MJ_perkoe_Extreme_Observations" hidden="1">#REF!</definedName>
    <definedName name="_AMO_SingleObject_240605197_ROM_F0.SEC2.Univariate_3.SEC4.BDY.boekjaar_2008_MJ_perkoe_Moments" hidden="1">#REF!</definedName>
    <definedName name="_AMO_SingleObject_240605197_ROM_F0.SEC2.Univariate_3.SEC4.BDY.boekjaar_2008_MJ_perkoe_Quantiles" hidden="1">#REF!</definedName>
    <definedName name="_AMO_SingleObject_240605197_ROM_F0.SEC2.Univariate_3.SEC4.BDY.boekjaar_2008_MJ_perkoe_Tests_For_Location" hidden="1">#REF!</definedName>
    <definedName name="_AMO_SingleObject_240605197_ROM_F0.SEC2.Univariate_3.SEC4.HDR.TXT1" hidden="1">#REF!</definedName>
    <definedName name="_AMO_SingleObject_240605197_ROM_F0.SEC2.Univariate_3.SEC5.BDY.boekjaar_2008_MJ_perkoe_Histogram_1" hidden="1">#REF!</definedName>
    <definedName name="_AMO_SingleObject_240605197_ROM_F0.SEC2.Univariate_3.SEC5.BDY.IMG2" hidden="1">#REF!</definedName>
    <definedName name="_AMO_SingleObject_240605197_ROM_F0.SEC2.Univariate_3.SEC5.HDR.boekjaar_2008_MJ_perkoe" hidden="1">#REF!</definedName>
    <definedName name="_AMO_SingleObject_240605197_ROM_F0.SEC2.Univariate_3.SEC6.BDY.boekjaar_2008_MJ_perkoe_Histogram_1_Normal_Fit" hidden="1">#REF!</definedName>
    <definedName name="_AMO_SingleObject_240605197_ROM_F0.SEC2.Univariate_3.SEC6.BDY.boekjaar_2008_MJ_perkoe_Histogram_1_Normal_Fit_Goodness_of_Fit" hidden="1">#REF!</definedName>
    <definedName name="_AMO_SingleObject_240605197_ROM_F0.SEC2.Univariate_3.SEC6.BDY.boekjaar_2008_MJ_perkoe_Histogram_1_Normal_Fit_Parameter_Estimates" hidden="1">#REF!</definedName>
    <definedName name="_AMO_SingleObject_240605197_ROM_F0.SEC2.Univariate_3.SEC6.BDY.boekjaar_2008_MJ_perkoe_Histogram_1_Normal_Fit_Quantiles" hidden="1">#REF!</definedName>
    <definedName name="_AMO_SingleObject_240605197_ROM_F0.SEC2.Univariate_3.SEC6.HDR.boekjaar_2008_MJ_perkoe_Histogram_1" hidden="1">#REF!</definedName>
    <definedName name="_AMO_SingleObject_240605197_ROM_F0.SEC2.Univariate_3.SEC7.BDY.boekjaar_2009_MJ_perkoe" hidden="1">#REF!</definedName>
    <definedName name="_AMO_SingleObject_240605197_ROM_F0.SEC2.Univariate_3.SEC7.BDY.boekjaar_2009_MJ_perkoe_Basic_Confidence_Limits" hidden="1">#REF!</definedName>
    <definedName name="_AMO_SingleObject_240605197_ROM_F0.SEC2.Univariate_3.SEC7.BDY.boekjaar_2009_MJ_perkoe_Basic_Measures_of_Location_and_Variability" hidden="1">#REF!</definedName>
    <definedName name="_AMO_SingleObject_240605197_ROM_F0.SEC2.Univariate_3.SEC7.BDY.boekjaar_2009_MJ_perkoe_Extreme_Observations" hidden="1">#REF!</definedName>
    <definedName name="_AMO_SingleObject_240605197_ROM_F0.SEC2.Univariate_3.SEC7.BDY.boekjaar_2009_MJ_perkoe_Moments" hidden="1">#REF!</definedName>
    <definedName name="_AMO_SingleObject_240605197_ROM_F0.SEC2.Univariate_3.SEC7.BDY.boekjaar_2009_MJ_perkoe_Quantiles" hidden="1">#REF!</definedName>
    <definedName name="_AMO_SingleObject_240605197_ROM_F0.SEC2.Univariate_3.SEC7.BDY.boekjaar_2009_MJ_perkoe_Tests_For_Location" hidden="1">#REF!</definedName>
    <definedName name="_AMO_SingleObject_240605197_ROM_F0.SEC2.Univariate_3.SEC7.HDR.TXT1" hidden="1">#REF!</definedName>
    <definedName name="_AMO_SingleObject_240605197_ROM_F0.SEC2.Univariate_3.SEC8.BDY.boekjaar_2009_MJ_perkoe_Histogram_1" hidden="1">#REF!</definedName>
    <definedName name="_AMO_SingleObject_240605197_ROM_F0.SEC2.Univariate_3.SEC8.BDY.IMG2" hidden="1">#REF!</definedName>
    <definedName name="_AMO_SingleObject_240605197_ROM_F0.SEC2.Univariate_3.SEC8.HDR.boekjaar_2009_MJ_perkoe" hidden="1">#REF!</definedName>
    <definedName name="_AMO_SingleObject_240605197_ROM_F0.SEC2.Univariate_3.SEC9.BDY.boekjaar_2009_MJ_perkoe_Histogram_1_Normal_Fit" hidden="1">#REF!</definedName>
    <definedName name="_AMO_SingleObject_240605197_ROM_F0.SEC2.Univariate_3.SEC9.BDY.boekjaar_2009_MJ_perkoe_Histogram_1_Normal_Fit_Goodness_of_Fit" hidden="1">#REF!</definedName>
    <definedName name="_AMO_SingleObject_240605197_ROM_F0.SEC2.Univariate_3.SEC9.BDY.boekjaar_2009_MJ_perkoe_Histogram_1_Normal_Fit_Parameter_Estimates" hidden="1">#REF!</definedName>
    <definedName name="_AMO_SingleObject_240605197_ROM_F0.SEC2.Univariate_3.SEC9.BDY.boekjaar_2009_MJ_perkoe_Histogram_1_Normal_Fit_Quantiles" hidden="1">#REF!</definedName>
    <definedName name="_AMO_SingleObject_240605197_ROM_F0.SEC2.Univariate_3.SEC9.HDR.boekjaar_2009_MJ_perkoe_Histogram_1" hidden="1">#REF!</definedName>
    <definedName name="_AMO_SingleObject_267956902_ROM_F0.SEC2.Means_1.SEC1.BDY.Summary_statistics" hidden="1">#REF!</definedName>
    <definedName name="_AMO_SingleObject_267956902_ROM_F0.SEC2.Means_1.SEC1.HDR.TXT1" hidden="1">#REF!</definedName>
    <definedName name="_AMO_SingleObject_267956902_ROM_F0.SEC2.Reg_1.SEC1.BDY.boekjaar_2007_MODEL1_Fit_energie_MJ" hidden="1">#REF!</definedName>
    <definedName name="_AMO_SingleObject_267956902_ROM_F0.SEC2.Reg_1.SEC1.BDY.boekjaar_2007_MODEL1_Fit_energie_MJ_Analysis_of_Variance" hidden="1">#REF!</definedName>
    <definedName name="_AMO_SingleObject_267956902_ROM_F0.SEC2.Reg_1.SEC1.BDY.boekjaar_2007_MODEL1_Fit_energie_MJ_Analysis_of_Variance_2" hidden="1">#REF!</definedName>
    <definedName name="_AMO_SingleObject_267956902_ROM_F0.SEC2.Reg_1.SEC1.BDY.boekjaar_2007_MODEL1_Fit_energie_MJ_Fit_Statistics" hidden="1">#REF!</definedName>
    <definedName name="_AMO_SingleObject_267956902_ROM_F0.SEC2.Reg_1.SEC1.BDY.boekjaar_2007_MODEL1_Fit_energie_MJ_Number_of_Observations" hidden="1">#REF!</definedName>
    <definedName name="_AMO_SingleObject_267956902_ROM_F0.SEC2.Reg_1.SEC1.BDY.boekjaar_2007_MODEL1_Fit_energie_MJ_Parameter_Estimates" hidden="1">#REF!</definedName>
    <definedName name="_AMO_SingleObject_267956902_ROM_F0.SEC2.Reg_1.SEC1.HDR.TXT1" hidden="1">#REF!</definedName>
    <definedName name="_AMO_SingleObject_267956902_ROM_F0.SEC2.Reg_1.SEC10.BDY.boekjaar_2011_MODEL1_Plots" hidden="1">#REF!</definedName>
    <definedName name="_AMO_SingleObject_267956902_ROM_F0.SEC2.Reg_1.SEC10.BDY.IMG2" hidden="1">#REF!</definedName>
    <definedName name="_AMO_SingleObject_267956902_ROM_F0.SEC2.Reg_1.SEC10.HDR.boekjaar_2011_MODEL1" hidden="1">#REF!</definedName>
    <definedName name="_AMO_SingleObject_267956902_ROM_F0.SEC2.Reg_1.SEC11.BDY.boekjaar_2012_MODEL1_Fit_energie_MJ" hidden="1">#REF!</definedName>
    <definedName name="_AMO_SingleObject_267956902_ROM_F0.SEC2.Reg_1.SEC11.BDY.boekjaar_2012_MODEL1_Fit_energie_MJ_Analysis_of_Variance" hidden="1">#REF!</definedName>
    <definedName name="_AMO_SingleObject_267956902_ROM_F0.SEC2.Reg_1.SEC11.BDY.boekjaar_2012_MODEL1_Fit_energie_MJ_Analysis_of_Variance_2" hidden="1">#REF!</definedName>
    <definedName name="_AMO_SingleObject_267956902_ROM_F0.SEC2.Reg_1.SEC11.BDY.boekjaar_2012_MODEL1_Fit_energie_MJ_Fit_Statistics" hidden="1">#REF!</definedName>
    <definedName name="_AMO_SingleObject_267956902_ROM_F0.SEC2.Reg_1.SEC11.BDY.boekjaar_2012_MODEL1_Fit_energie_MJ_Number_of_Observations" hidden="1">#REF!</definedName>
    <definedName name="_AMO_SingleObject_267956902_ROM_F0.SEC2.Reg_1.SEC11.BDY.boekjaar_2012_MODEL1_Fit_energie_MJ_Parameter_Estimates" hidden="1">#REF!</definedName>
    <definedName name="_AMO_SingleObject_267956902_ROM_F0.SEC2.Reg_1.SEC11.HDR.TXT1" hidden="1">#REF!</definedName>
    <definedName name="_AMO_SingleObject_267956902_ROM_F0.SEC2.Reg_1.SEC12.BDY.boekjaar_2012_MODEL1_Plots" hidden="1">#REF!</definedName>
    <definedName name="_AMO_SingleObject_267956902_ROM_F0.SEC2.Reg_1.SEC12.BDY.IMG2" hidden="1">#REF!</definedName>
    <definedName name="_AMO_SingleObject_267956902_ROM_F0.SEC2.Reg_1.SEC12.HDR.boekjaar_2012_MODEL1" hidden="1">#REF!</definedName>
    <definedName name="_AMO_SingleObject_267956902_ROM_F0.SEC2.Reg_1.SEC2.BDY.boekjaar_2007_MODEL1_Plots" hidden="1">#REF!</definedName>
    <definedName name="_AMO_SingleObject_267956902_ROM_F0.SEC2.Reg_1.SEC2.BDY.IMG2" hidden="1">#REF!</definedName>
    <definedName name="_AMO_SingleObject_267956902_ROM_F0.SEC2.Reg_1.SEC2.HDR.boekjaar_2007_MODEL1" hidden="1">#REF!</definedName>
    <definedName name="_AMO_SingleObject_267956902_ROM_F0.SEC2.Reg_1.SEC3.BDY.boekjaar_2008_MODEL1_Fit_energie_MJ" hidden="1">#REF!</definedName>
    <definedName name="_AMO_SingleObject_267956902_ROM_F0.SEC2.Reg_1.SEC3.BDY.boekjaar_2008_MODEL1_Fit_energie_MJ_Analysis_of_Variance" hidden="1">#REF!</definedName>
    <definedName name="_AMO_SingleObject_267956902_ROM_F0.SEC2.Reg_1.SEC3.BDY.boekjaar_2008_MODEL1_Fit_energie_MJ_Analysis_of_Variance_2" hidden="1">#REF!</definedName>
    <definedName name="_AMO_SingleObject_267956902_ROM_F0.SEC2.Reg_1.SEC3.BDY.boekjaar_2008_MODEL1_Fit_energie_MJ_Fit_Statistics" hidden="1">#REF!</definedName>
    <definedName name="_AMO_SingleObject_267956902_ROM_F0.SEC2.Reg_1.SEC3.BDY.boekjaar_2008_MODEL1_Fit_energie_MJ_Number_of_Observations" hidden="1">#REF!</definedName>
    <definedName name="_AMO_SingleObject_267956902_ROM_F0.SEC2.Reg_1.SEC3.BDY.boekjaar_2008_MODEL1_Fit_energie_MJ_Parameter_Estimates" hidden="1">#REF!</definedName>
    <definedName name="_AMO_SingleObject_267956902_ROM_F0.SEC2.Reg_1.SEC3.HDR.TXT1" hidden="1">#REF!</definedName>
    <definedName name="_AMO_SingleObject_267956902_ROM_F0.SEC2.Reg_1.SEC4.BDY.boekjaar_2008_MODEL1_Plots" hidden="1">#REF!</definedName>
    <definedName name="_AMO_SingleObject_267956902_ROM_F0.SEC2.Reg_1.SEC4.BDY.IMG2" hidden="1">#REF!</definedName>
    <definedName name="_AMO_SingleObject_267956902_ROM_F0.SEC2.Reg_1.SEC4.HDR.boekjaar_2008_MODEL1" hidden="1">#REF!</definedName>
    <definedName name="_AMO_SingleObject_267956902_ROM_F0.SEC2.Reg_1.SEC5.BDY.boekjaar_2009_MODEL1_Fit_energie_MJ" hidden="1">#REF!</definedName>
    <definedName name="_AMO_SingleObject_267956902_ROM_F0.SEC2.Reg_1.SEC5.BDY.boekjaar_2009_MODEL1_Fit_energie_MJ_Analysis_of_Variance" hidden="1">#REF!</definedName>
    <definedName name="_AMO_SingleObject_267956902_ROM_F0.SEC2.Reg_1.SEC5.BDY.boekjaar_2009_MODEL1_Fit_energie_MJ_Analysis_of_Variance_2" hidden="1">#REF!</definedName>
    <definedName name="_AMO_SingleObject_267956902_ROM_F0.SEC2.Reg_1.SEC5.BDY.boekjaar_2009_MODEL1_Fit_energie_MJ_Fit_Statistics" hidden="1">#REF!</definedName>
    <definedName name="_AMO_SingleObject_267956902_ROM_F0.SEC2.Reg_1.SEC5.BDY.boekjaar_2009_MODEL1_Fit_energie_MJ_Number_of_Observations" hidden="1">#REF!</definedName>
    <definedName name="_AMO_SingleObject_267956902_ROM_F0.SEC2.Reg_1.SEC5.BDY.boekjaar_2009_MODEL1_Fit_energie_MJ_Parameter_Estimates" hidden="1">#REF!</definedName>
    <definedName name="_AMO_SingleObject_267956902_ROM_F0.SEC2.Reg_1.SEC5.HDR.TXT1" hidden="1">#REF!</definedName>
    <definedName name="_AMO_SingleObject_267956902_ROM_F0.SEC2.Reg_1.SEC6.BDY.boekjaar_2009_MODEL1_Plots" hidden="1">#REF!</definedName>
    <definedName name="_AMO_SingleObject_267956902_ROM_F0.SEC2.Reg_1.SEC6.BDY.IMG2" hidden="1">#REF!</definedName>
    <definedName name="_AMO_SingleObject_267956902_ROM_F0.SEC2.Reg_1.SEC6.HDR.boekjaar_2009_MODEL1" hidden="1">#REF!</definedName>
    <definedName name="_AMO_SingleObject_267956902_ROM_F0.SEC2.Reg_1.SEC7.BDY.boekjaar_2010_MODEL1_Fit_energie_MJ" hidden="1">#REF!</definedName>
    <definedName name="_AMO_SingleObject_267956902_ROM_F0.SEC2.Reg_1.SEC7.BDY.boekjaar_2010_MODEL1_Fit_energie_MJ_Analysis_of_Variance" hidden="1">#REF!</definedName>
    <definedName name="_AMO_SingleObject_267956902_ROM_F0.SEC2.Reg_1.SEC7.BDY.boekjaar_2010_MODEL1_Fit_energie_MJ_Analysis_of_Variance_2" hidden="1">#REF!</definedName>
    <definedName name="_AMO_SingleObject_267956902_ROM_F0.SEC2.Reg_1.SEC7.BDY.boekjaar_2010_MODEL1_Fit_energie_MJ_Fit_Statistics" hidden="1">#REF!</definedName>
    <definedName name="_AMO_SingleObject_267956902_ROM_F0.SEC2.Reg_1.SEC7.BDY.boekjaar_2010_MODEL1_Fit_energie_MJ_Number_of_Observations" hidden="1">#REF!</definedName>
    <definedName name="_AMO_SingleObject_267956902_ROM_F0.SEC2.Reg_1.SEC7.BDY.boekjaar_2010_MODEL1_Fit_energie_MJ_Parameter_Estimates" hidden="1">#REF!</definedName>
    <definedName name="_AMO_SingleObject_267956902_ROM_F0.SEC2.Reg_1.SEC7.HDR.TXT1" hidden="1">#REF!</definedName>
    <definedName name="_AMO_SingleObject_267956902_ROM_F0.SEC2.Reg_1.SEC8.BDY.boekjaar_2010_MODEL1_Plots" hidden="1">#REF!</definedName>
    <definedName name="_AMO_SingleObject_267956902_ROM_F0.SEC2.Reg_1.SEC8.BDY.IMG2" hidden="1">#REF!</definedName>
    <definedName name="_AMO_SingleObject_267956902_ROM_F0.SEC2.Reg_1.SEC8.HDR.boekjaar_2010_MODEL1" hidden="1">#REF!</definedName>
    <definedName name="_AMO_SingleObject_267956902_ROM_F0.SEC2.Reg_1.SEC9.BDY.boekjaar_2011_MODEL1_Fit_energie_MJ" hidden="1">#REF!</definedName>
    <definedName name="_AMO_SingleObject_267956902_ROM_F0.SEC2.Reg_1.SEC9.BDY.boekjaar_2011_MODEL1_Fit_energie_MJ_Analysis_of_Variance" hidden="1">#REF!</definedName>
    <definedName name="_AMO_SingleObject_267956902_ROM_F0.SEC2.Reg_1.SEC9.BDY.boekjaar_2011_MODEL1_Fit_energie_MJ_Analysis_of_Variance_2" hidden="1">#REF!</definedName>
    <definedName name="_AMO_SingleObject_267956902_ROM_F0.SEC2.Reg_1.SEC9.BDY.boekjaar_2011_MODEL1_Fit_energie_MJ_Fit_Statistics" hidden="1">#REF!</definedName>
    <definedName name="_AMO_SingleObject_267956902_ROM_F0.SEC2.Reg_1.SEC9.BDY.boekjaar_2011_MODEL1_Fit_energie_MJ_Number_of_Observations" hidden="1">#REF!</definedName>
    <definedName name="_AMO_SingleObject_267956902_ROM_F0.SEC2.Reg_1.SEC9.BDY.boekjaar_2011_MODEL1_Fit_energie_MJ_Parameter_Estimates" hidden="1">#REF!</definedName>
    <definedName name="_AMO_SingleObject_267956902_ROM_F0.SEC2.Reg_1.SEC9.HDR.TXT1" hidden="1">#REF!</definedName>
    <definedName name="_AMO_SingleObject_267956902_ROM_F0.SEC2.Sgplot_1.SEC1.BDY.IMG1" hidden="1">#REF!</definedName>
    <definedName name="_AMO_SingleObject_267956902_ROM_F0.SEC2.Univariate_3.SEC1.BDY.boekjaar_2007_MJ_per1000liter_Histogram_1" hidden="1">#REF!</definedName>
    <definedName name="_AMO_SingleObject_267956902_ROM_F0.SEC2.Univariate_3.SEC1.BDY.IMG2" hidden="1">#REF!</definedName>
    <definedName name="_AMO_SingleObject_267956902_ROM_F0.SEC2.Univariate_3.SEC1.HDR.TXT1" hidden="1">#REF!</definedName>
    <definedName name="_AMO_SingleObject_267956902_ROM_F0.SEC2.Univariate_3.SEC10.BDY.boekjaar_2011_MJ_per1000liter_Histogram_1_Normal_Fit" hidden="1">#REF!</definedName>
    <definedName name="_AMO_SingleObject_267956902_ROM_F0.SEC2.Univariate_3.SEC10.BDY.boekjaar_2011_MJ_per1000liter_Histogram_1_Normal_Fit_Goodness_of_Fit" hidden="1">#REF!</definedName>
    <definedName name="_AMO_SingleObject_267956902_ROM_F0.SEC2.Univariate_3.SEC10.BDY.boekjaar_2011_MJ_per1000liter_Histogram_1_Normal_Fit_Parameter_Estimates" hidden="1">#REF!</definedName>
    <definedName name="_AMO_SingleObject_267956902_ROM_F0.SEC2.Univariate_3.SEC10.BDY.boekjaar_2011_MJ_per1000liter_Histogram_1_Normal_Fit_Quantiles" hidden="1">#REF!</definedName>
    <definedName name="_AMO_SingleObject_267956902_ROM_F0.SEC2.Univariate_3.SEC10.HDR.boekjaar_2011_MJ_per1000liter_Histogram_1" hidden="1">#REF!</definedName>
    <definedName name="_AMO_SingleObject_267956902_ROM_F0.SEC2.Univariate_3.SEC11.BDY.boekjaar_2012_MJ_per1000liter_Histogram_1" hidden="1">#REF!</definedName>
    <definedName name="_AMO_SingleObject_267956902_ROM_F0.SEC2.Univariate_3.SEC11.BDY.IMG2" hidden="1">#REF!</definedName>
    <definedName name="_AMO_SingleObject_267956902_ROM_F0.SEC2.Univariate_3.SEC11.HDR.TXT1" hidden="1">#REF!</definedName>
    <definedName name="_AMO_SingleObject_267956902_ROM_F0.SEC2.Univariate_3.SEC12.BDY.boekjaar_2012_MJ_per1000liter_Histogram_1_Normal_Fit" hidden="1">#REF!</definedName>
    <definedName name="_AMO_SingleObject_267956902_ROM_F0.SEC2.Univariate_3.SEC12.BDY.boekjaar_2012_MJ_per1000liter_Histogram_1_Normal_Fit_Goodness_of_Fit" hidden="1">#REF!</definedName>
    <definedName name="_AMO_SingleObject_267956902_ROM_F0.SEC2.Univariate_3.SEC12.BDY.boekjaar_2012_MJ_per1000liter_Histogram_1_Normal_Fit_Parameter_Estimates" hidden="1">#REF!</definedName>
    <definedName name="_AMO_SingleObject_267956902_ROM_F0.SEC2.Univariate_3.SEC12.BDY.boekjaar_2012_MJ_per1000liter_Histogram_1_Normal_Fit_Quantiles" hidden="1">#REF!</definedName>
    <definedName name="_AMO_SingleObject_267956902_ROM_F0.SEC2.Univariate_3.SEC12.HDR.boekjaar_2012_MJ_per1000liter_Histogram_1" hidden="1">#REF!</definedName>
    <definedName name="_AMO_SingleObject_267956902_ROM_F0.SEC2.Univariate_3.SEC2.BDY.boekjaar_2007_MJ_per1000liter_Histogram_1_Normal_Fit" hidden="1">#REF!</definedName>
    <definedName name="_AMO_SingleObject_267956902_ROM_F0.SEC2.Univariate_3.SEC2.BDY.boekjaar_2007_MJ_per1000liter_Histogram_1_Normal_Fit_Goodness_of_Fit" hidden="1">#REF!</definedName>
    <definedName name="_AMO_SingleObject_267956902_ROM_F0.SEC2.Univariate_3.SEC2.BDY.boekjaar_2007_MJ_per1000liter_Histogram_1_Normal_Fit_Parameter_Estimates" hidden="1">#REF!</definedName>
    <definedName name="_AMO_SingleObject_267956902_ROM_F0.SEC2.Univariate_3.SEC2.BDY.boekjaar_2007_MJ_per1000liter_Histogram_1_Normal_Fit_Quantiles" hidden="1">#REF!</definedName>
    <definedName name="_AMO_SingleObject_267956902_ROM_F0.SEC2.Univariate_3.SEC2.HDR.boekjaar_2007_MJ_per1000liter_Histogram_1" hidden="1">#REF!</definedName>
    <definedName name="_AMO_SingleObject_267956902_ROM_F0.SEC2.Univariate_3.SEC3.BDY.boekjaar_2008_MJ_per1000liter_Histogram_1" hidden="1">#REF!</definedName>
    <definedName name="_AMO_SingleObject_267956902_ROM_F0.SEC2.Univariate_3.SEC3.BDY.IMG2" hidden="1">#REF!</definedName>
    <definedName name="_AMO_SingleObject_267956902_ROM_F0.SEC2.Univariate_3.SEC3.HDR.TXT1" hidden="1">#REF!</definedName>
    <definedName name="_AMO_SingleObject_267956902_ROM_F0.SEC2.Univariate_3.SEC4.BDY.boekjaar_2008_MJ_per1000liter_Histogram_1_Normal_Fit" hidden="1">#REF!</definedName>
    <definedName name="_AMO_SingleObject_267956902_ROM_F0.SEC2.Univariate_3.SEC4.BDY.boekjaar_2008_MJ_per1000liter_Histogram_1_Normal_Fit_Goodness_of_Fit" hidden="1">#REF!</definedName>
    <definedName name="_AMO_SingleObject_267956902_ROM_F0.SEC2.Univariate_3.SEC4.BDY.boekjaar_2008_MJ_per1000liter_Histogram_1_Normal_Fit_Parameter_Estimates" hidden="1">#REF!</definedName>
    <definedName name="_AMO_SingleObject_267956902_ROM_F0.SEC2.Univariate_3.SEC4.BDY.boekjaar_2008_MJ_per1000liter_Histogram_1_Normal_Fit_Quantiles" hidden="1">#REF!</definedName>
    <definedName name="_AMO_SingleObject_267956902_ROM_F0.SEC2.Univariate_3.SEC4.HDR.boekjaar_2008_MJ_per1000liter_Histogram_1" hidden="1">#REF!</definedName>
    <definedName name="_AMO_SingleObject_267956902_ROM_F0.SEC2.Univariate_3.SEC5.BDY.boekjaar_2009_MJ_per1000liter_Histogram_1" hidden="1">#REF!</definedName>
    <definedName name="_AMO_SingleObject_267956902_ROM_F0.SEC2.Univariate_3.SEC5.BDY.IMG2" hidden="1">#REF!</definedName>
    <definedName name="_AMO_SingleObject_267956902_ROM_F0.SEC2.Univariate_3.SEC5.HDR.TXT1" hidden="1">#REF!</definedName>
    <definedName name="_AMO_SingleObject_267956902_ROM_F0.SEC2.Univariate_3.SEC6.BDY.boekjaar_2009_MJ_per1000liter_Histogram_1_Normal_Fit" hidden="1">#REF!</definedName>
    <definedName name="_AMO_SingleObject_267956902_ROM_F0.SEC2.Univariate_3.SEC6.BDY.boekjaar_2009_MJ_per1000liter_Histogram_1_Normal_Fit_Goodness_of_Fit" hidden="1">#REF!</definedName>
    <definedName name="_AMO_SingleObject_267956902_ROM_F0.SEC2.Univariate_3.SEC6.BDY.boekjaar_2009_MJ_per1000liter_Histogram_1_Normal_Fit_Parameter_Estimates" hidden="1">#REF!</definedName>
    <definedName name="_AMO_SingleObject_267956902_ROM_F0.SEC2.Univariate_3.SEC6.BDY.boekjaar_2009_MJ_per1000liter_Histogram_1_Normal_Fit_Quantiles" hidden="1">#REF!</definedName>
    <definedName name="_AMO_SingleObject_267956902_ROM_F0.SEC2.Univariate_3.SEC6.HDR.boekjaar_2009_MJ_per1000liter_Histogram_1" hidden="1">#REF!</definedName>
    <definedName name="_AMO_SingleObject_267956902_ROM_F0.SEC2.Univariate_3.SEC7.BDY.boekjaar_2010_MJ_per1000liter_Histogram_1" hidden="1">#REF!</definedName>
    <definedName name="_AMO_SingleObject_267956902_ROM_F0.SEC2.Univariate_3.SEC7.BDY.IMG2" hidden="1">#REF!</definedName>
    <definedName name="_AMO_SingleObject_267956902_ROM_F0.SEC2.Univariate_3.SEC7.HDR.TXT1" hidden="1">#REF!</definedName>
    <definedName name="_AMO_SingleObject_267956902_ROM_F0.SEC2.Univariate_3.SEC8.BDY.boekjaar_2010_MJ_per1000liter_Histogram_1_Normal_Fit" hidden="1">#REF!</definedName>
    <definedName name="_AMO_SingleObject_267956902_ROM_F0.SEC2.Univariate_3.SEC8.BDY.boekjaar_2010_MJ_per1000liter_Histogram_1_Normal_Fit_Goodness_of_Fit" hidden="1">#REF!</definedName>
    <definedName name="_AMO_SingleObject_267956902_ROM_F0.SEC2.Univariate_3.SEC8.BDY.boekjaar_2010_MJ_per1000liter_Histogram_1_Normal_Fit_Parameter_Estimates" hidden="1">#REF!</definedName>
    <definedName name="_AMO_SingleObject_267956902_ROM_F0.SEC2.Univariate_3.SEC8.BDY.boekjaar_2010_MJ_per1000liter_Histogram_1_Normal_Fit_Quantiles" hidden="1">#REF!</definedName>
    <definedName name="_AMO_SingleObject_267956902_ROM_F0.SEC2.Univariate_3.SEC8.HDR.boekjaar_2010_MJ_per1000liter_Histogram_1" hidden="1">#REF!</definedName>
    <definedName name="_AMO_SingleObject_267956902_ROM_F0.SEC2.Univariate_3.SEC9.BDY.boekjaar_2011_MJ_per1000liter_Histogram_1" hidden="1">#REF!</definedName>
    <definedName name="_AMO_SingleObject_267956902_ROM_F0.SEC2.Univariate_3.SEC9.BDY.IMG2" hidden="1">#REF!</definedName>
    <definedName name="_AMO_SingleObject_267956902_ROM_F0.SEC2.Univariate_3.SEC9.HDR.TXT1" hidden="1">#REF!</definedName>
    <definedName name="_AMO_SingleObject_286784839_ROM_F0.SEC2.Univariate_1.SEC1.BDY.boekjaar_2007_MJ_per1000liter_Histogram_1" hidden="1">#REF!</definedName>
    <definedName name="_AMO_SingleObject_286784839_ROM_F0.SEC2.Univariate_1.SEC1.BDY.IMG2" hidden="1">#REF!</definedName>
    <definedName name="_AMO_SingleObject_286784839_ROM_F0.SEC2.Univariate_1.SEC1.HDR.TXT1" hidden="1">#REF!</definedName>
    <definedName name="_AMO_SingleObject_286784839_ROM_F0.SEC2.Univariate_1.SEC10.BDY.boekjaar_2011_MJ_per1000liter_Histogram_1_Normal_Fit" hidden="1">#REF!</definedName>
    <definedName name="_AMO_SingleObject_286784839_ROM_F0.SEC2.Univariate_1.SEC10.BDY.boekjaar_2011_MJ_per1000liter_Histogram_1_Normal_Fit_Goodness_of_Fit" hidden="1">#REF!</definedName>
    <definedName name="_AMO_SingleObject_286784839_ROM_F0.SEC2.Univariate_1.SEC10.BDY.boekjaar_2011_MJ_per1000liter_Histogram_1_Normal_Fit_Parameter_Estimates" hidden="1">#REF!</definedName>
    <definedName name="_AMO_SingleObject_286784839_ROM_F0.SEC2.Univariate_1.SEC10.BDY.boekjaar_2011_MJ_per1000liter_Histogram_1_Normal_Fit_Quantiles" hidden="1">#REF!</definedName>
    <definedName name="_AMO_SingleObject_286784839_ROM_F0.SEC2.Univariate_1.SEC10.HDR.boekjaar_2011_MJ_per1000liter_Histogram_1" hidden="1">#REF!</definedName>
    <definedName name="_AMO_SingleObject_286784839_ROM_F0.SEC2.Univariate_1.SEC11.BDY.boekjaar_2012_MJ_per1000liter_Histogram_1" hidden="1">#REF!</definedName>
    <definedName name="_AMO_SingleObject_286784839_ROM_F0.SEC2.Univariate_1.SEC11.BDY.IMG2" hidden="1">#REF!</definedName>
    <definedName name="_AMO_SingleObject_286784839_ROM_F0.SEC2.Univariate_1.SEC11.HDR.TXT1" hidden="1">#REF!</definedName>
    <definedName name="_AMO_SingleObject_286784839_ROM_F0.SEC2.Univariate_1.SEC12.BDY.boekjaar_2012_MJ_per1000liter_Histogram_1_Normal_Fit" hidden="1">#REF!</definedName>
    <definedName name="_AMO_SingleObject_286784839_ROM_F0.SEC2.Univariate_1.SEC12.BDY.boekjaar_2012_MJ_per1000liter_Histogram_1_Normal_Fit_Goodness_of_Fit" hidden="1">#REF!</definedName>
    <definedName name="_AMO_SingleObject_286784839_ROM_F0.SEC2.Univariate_1.SEC12.BDY.boekjaar_2012_MJ_per1000liter_Histogram_1_Normal_Fit_Parameter_Estimates" hidden="1">#REF!</definedName>
    <definedName name="_AMO_SingleObject_286784839_ROM_F0.SEC2.Univariate_1.SEC12.BDY.boekjaar_2012_MJ_per1000liter_Histogram_1_Normal_Fit_Quantiles" hidden="1">#REF!</definedName>
    <definedName name="_AMO_SingleObject_286784839_ROM_F0.SEC2.Univariate_1.SEC12.HDR.boekjaar_2012_MJ_per1000liter_Histogram_1" hidden="1">#REF!</definedName>
    <definedName name="_AMO_SingleObject_286784839_ROM_F0.SEC2.Univariate_1.SEC2.BDY.boekjaar_2007_MJ_per1000liter_Histogram_1_Normal_Fit" hidden="1">#REF!</definedName>
    <definedName name="_AMO_SingleObject_286784839_ROM_F0.SEC2.Univariate_1.SEC2.BDY.boekjaar_2007_MJ_per1000liter_Histogram_1_Normal_Fit_Goodness_of_Fit" hidden="1">#REF!</definedName>
    <definedName name="_AMO_SingleObject_286784839_ROM_F0.SEC2.Univariate_1.SEC2.BDY.boekjaar_2007_MJ_per1000liter_Histogram_1_Normal_Fit_Parameter_Estimates" hidden="1">#REF!</definedName>
    <definedName name="_AMO_SingleObject_286784839_ROM_F0.SEC2.Univariate_1.SEC2.BDY.boekjaar_2007_MJ_per1000liter_Histogram_1_Normal_Fit_Quantiles" hidden="1">#REF!</definedName>
    <definedName name="_AMO_SingleObject_286784839_ROM_F0.SEC2.Univariate_1.SEC2.HDR.boekjaar_2007_MJ_per1000liter_Histogram_1" hidden="1">#REF!</definedName>
    <definedName name="_AMO_SingleObject_286784839_ROM_F0.SEC2.Univariate_1.SEC3.BDY.boekjaar_2008_MJ_per1000liter_Histogram_1" hidden="1">#REF!</definedName>
    <definedName name="_AMO_SingleObject_286784839_ROM_F0.SEC2.Univariate_1.SEC3.BDY.IMG2" hidden="1">#REF!</definedName>
    <definedName name="_AMO_SingleObject_286784839_ROM_F0.SEC2.Univariate_1.SEC3.HDR.TXT1" hidden="1">#REF!</definedName>
    <definedName name="_AMO_SingleObject_286784839_ROM_F0.SEC2.Univariate_1.SEC4.BDY.boekjaar_2008_MJ_per1000liter_Histogram_1_Normal_Fit" hidden="1">#REF!</definedName>
    <definedName name="_AMO_SingleObject_286784839_ROM_F0.SEC2.Univariate_1.SEC4.BDY.boekjaar_2008_MJ_per1000liter_Histogram_1_Normal_Fit_Goodness_of_Fit" hidden="1">#REF!</definedName>
    <definedName name="_AMO_SingleObject_286784839_ROM_F0.SEC2.Univariate_1.SEC4.BDY.boekjaar_2008_MJ_per1000liter_Histogram_1_Normal_Fit_Parameter_Estimates" hidden="1">#REF!</definedName>
    <definedName name="_AMO_SingleObject_286784839_ROM_F0.SEC2.Univariate_1.SEC4.BDY.boekjaar_2008_MJ_per1000liter_Histogram_1_Normal_Fit_Quantiles" hidden="1">#REF!</definedName>
    <definedName name="_AMO_SingleObject_286784839_ROM_F0.SEC2.Univariate_1.SEC4.HDR.boekjaar_2008_MJ_per1000liter_Histogram_1" hidden="1">#REF!</definedName>
    <definedName name="_AMO_SingleObject_286784839_ROM_F0.SEC2.Univariate_1.SEC5.BDY.boekjaar_2009_MJ_per1000liter_Histogram_1" hidden="1">#REF!</definedName>
    <definedName name="_AMO_SingleObject_286784839_ROM_F0.SEC2.Univariate_1.SEC5.BDY.IMG2" hidden="1">#REF!</definedName>
    <definedName name="_AMO_SingleObject_286784839_ROM_F0.SEC2.Univariate_1.SEC5.HDR.TXT1" hidden="1">#REF!</definedName>
    <definedName name="_AMO_SingleObject_286784839_ROM_F0.SEC2.Univariate_1.SEC6.BDY.boekjaar_2009_MJ_per1000liter_Histogram_1_Normal_Fit" hidden="1">#REF!</definedName>
    <definedName name="_AMO_SingleObject_286784839_ROM_F0.SEC2.Univariate_1.SEC6.BDY.boekjaar_2009_MJ_per1000liter_Histogram_1_Normal_Fit_Goodness_of_Fit" hidden="1">#REF!</definedName>
    <definedName name="_AMO_SingleObject_286784839_ROM_F0.SEC2.Univariate_1.SEC6.BDY.boekjaar_2009_MJ_per1000liter_Histogram_1_Normal_Fit_Parameter_Estimates" hidden="1">#REF!</definedName>
    <definedName name="_AMO_SingleObject_286784839_ROM_F0.SEC2.Univariate_1.SEC6.BDY.boekjaar_2009_MJ_per1000liter_Histogram_1_Normal_Fit_Quantiles" hidden="1">#REF!</definedName>
    <definedName name="_AMO_SingleObject_286784839_ROM_F0.SEC2.Univariate_1.SEC6.HDR.boekjaar_2009_MJ_per1000liter_Histogram_1" hidden="1">#REF!</definedName>
    <definedName name="_AMO_SingleObject_286784839_ROM_F0.SEC2.Univariate_1.SEC7.BDY.boekjaar_2010_MJ_per1000liter_Histogram_1" hidden="1">#REF!</definedName>
    <definedName name="_AMO_SingleObject_286784839_ROM_F0.SEC2.Univariate_1.SEC7.BDY.IMG2" hidden="1">#REF!</definedName>
    <definedName name="_AMO_SingleObject_286784839_ROM_F0.SEC2.Univariate_1.SEC7.HDR.TXT1" hidden="1">#REF!</definedName>
    <definedName name="_AMO_SingleObject_286784839_ROM_F0.SEC2.Univariate_1.SEC8.BDY.boekjaar_2010_MJ_per1000liter_Histogram_1_Normal_Fit" hidden="1">#REF!</definedName>
    <definedName name="_AMO_SingleObject_286784839_ROM_F0.SEC2.Univariate_1.SEC8.BDY.boekjaar_2010_MJ_per1000liter_Histogram_1_Normal_Fit_Goodness_of_Fit" hidden="1">#REF!</definedName>
    <definedName name="_AMO_SingleObject_286784839_ROM_F0.SEC2.Univariate_1.SEC8.BDY.boekjaar_2010_MJ_per1000liter_Histogram_1_Normal_Fit_Parameter_Estimates" hidden="1">#REF!</definedName>
    <definedName name="_AMO_SingleObject_286784839_ROM_F0.SEC2.Univariate_1.SEC8.BDY.boekjaar_2010_MJ_per1000liter_Histogram_1_Normal_Fit_Quantiles" hidden="1">#REF!</definedName>
    <definedName name="_AMO_SingleObject_286784839_ROM_F0.SEC2.Univariate_1.SEC8.HDR.boekjaar_2010_MJ_per1000liter_Histogram_1" hidden="1">#REF!</definedName>
    <definedName name="_AMO_SingleObject_286784839_ROM_F0.SEC2.Univariate_1.SEC9.BDY.boekjaar_2011_MJ_per1000liter_Histogram_1" hidden="1">#REF!</definedName>
    <definedName name="_AMO_SingleObject_286784839_ROM_F0.SEC2.Univariate_1.SEC9.BDY.IMG2" hidden="1">#REF!</definedName>
    <definedName name="_AMO_SingleObject_286784839_ROM_F0.SEC2.Univariate_1.SEC9.HDR.TXT1" hidden="1">#REF!</definedName>
    <definedName name="_AMO_SingleObject_298120223_ROM_F0.SEC2.Means_1.SEC1.BDY.Summary_statistics" hidden="1">#REF!</definedName>
    <definedName name="_AMO_SingleObject_298120223_ROM_F0.SEC2.Means_1.SEC1.FTR.TXT1" hidden="1">#REF!</definedName>
    <definedName name="_AMO_SingleObject_298120223_ROM_F0.SEC2.Means_1.SEC1.HDR.TXT1" hidden="1">#REF!</definedName>
    <definedName name="_AMO_SingleObject_298120223_ROM_F0.SEC2.Means_1.SEC1.HDR.TXT2" hidden="1">#REF!</definedName>
    <definedName name="_AMO_SingleObject_298120223_ROM_F0.SEC2.Means_1.SEC1.HDR.TXT3" hidden="1">#REF!</definedName>
    <definedName name="_AMO_SingleObject_298120223_ROM_F0.SEC2.Sgplot_1.SEC1.BDY.IMG1" hidden="1">#REF!</definedName>
    <definedName name="_AMO_SingleObject_298120223_ROM_F0.SEC2.Sgplot_1.SEC1.FTR.TXT1" hidden="1">#REF!</definedName>
    <definedName name="_AMO_SingleObject_298120223_ROM_F0.SEC2.Sgplot_1.SEC1.HDR.TXT1" hidden="1">#REF!</definedName>
    <definedName name="_AMO_SingleObject_298120223_ROM_F0.SEC2.Sgplot_1.SEC1.HDR.TXT2" hidden="1">#REF!</definedName>
    <definedName name="_AMO_SingleObject_298120223_ROM_F0.SEC2.Univariate_1.SEC1.BDY.IMG1" hidden="1">#REF!</definedName>
    <definedName name="_AMO_SingleObject_298120223_ROM_F0.SEC2.Univariate_1.SEC1.BDY.IMG2" hidden="1">#REF!</definedName>
    <definedName name="_AMO_SingleObject_298120223_ROM_F0.SEC2.Univariate_1.SEC1.BDY.IMG3" hidden="1">#REF!</definedName>
    <definedName name="_AMO_SingleObject_298120223_ROM_F0.SEC2.Univariate_1.SEC1.FTR.TXT1" hidden="1">#REF!</definedName>
    <definedName name="_AMO_SingleObject_298120223_ROM_F0.SEC2.Univariate_1.SEC1.HDR.TXT1" hidden="1">#REF!</definedName>
    <definedName name="_AMO_SingleObject_298120223_ROM_F0.SEC2.Univariate_1.SEC1.HDR.TXT2" hidden="1">#REF!</definedName>
    <definedName name="_AMO_SingleObject_298120223_ROM_F0.SEC2.Univariate_1.SEC1.HDR.TXT3" hidden="1">#REF!</definedName>
    <definedName name="_AMO_SingleObject_320725453_ROM_F0.SEC2.Means_1.SEC1.BDY.Summary_statistics" hidden="1">#REF!</definedName>
    <definedName name="_AMO_SingleObject_320725453_ROM_F0.SEC2.Means_1.SEC1.HDR.TXT1" hidden="1">#REF!</definedName>
    <definedName name="_AMO_SingleObject_320725453_ROM_F0.SEC2.Reg_1.SEC1.BDY.boekjaar_2012_MODEL1_Fit_energie_MJ" hidden="1">#REF!</definedName>
    <definedName name="_AMO_SingleObject_320725453_ROM_F0.SEC2.Reg_1.SEC1.BDY.boekjaar_2012_MODEL1_Fit_energie_MJ_Analysis_of_Variance" hidden="1">#REF!</definedName>
    <definedName name="_AMO_SingleObject_320725453_ROM_F0.SEC2.Reg_1.SEC1.BDY.boekjaar_2012_MODEL1_Fit_energie_MJ_Fit_Statistics" hidden="1">#REF!</definedName>
    <definedName name="_AMO_SingleObject_320725453_ROM_F0.SEC2.Reg_1.SEC1.BDY.boekjaar_2012_MODEL1_Fit_energie_MJ_Number_of_Observations" hidden="1">#REF!</definedName>
    <definedName name="_AMO_SingleObject_320725453_ROM_F0.SEC2.Reg_1.SEC1.BDY.boekjaar_2012_MODEL1_Fit_energie_MJ_Parameter_Estimates" hidden="1">#REF!</definedName>
    <definedName name="_AMO_SingleObject_320725453_ROM_F0.SEC2.Reg_1.SEC1.HDR.TXT1" hidden="1">#REF!</definedName>
    <definedName name="_AMO_SingleObject_320725453_ROM_F0.SEC2.Reg_1.SEC2.BDY.boekjaar_2012_MODEL1_Plots" hidden="1">#REF!</definedName>
    <definedName name="_AMO_SingleObject_320725453_ROM_F0.SEC2.Reg_1.SEC2.BDY.IMG2" hidden="1">#REF!</definedName>
    <definedName name="_AMO_SingleObject_320725453_ROM_F0.SEC2.Reg_1.SEC2.HDR.boekjaar_2012_MODEL1" hidden="1">#REF!</definedName>
    <definedName name="_AMO_SingleObject_320725453_ROM_F0.SEC2.Reg_2.SEC1.BDY.boekjaar_2012_MODEL1_Fit_energie_MJ" hidden="1">#REF!</definedName>
    <definedName name="_AMO_SingleObject_320725453_ROM_F0.SEC2.Reg_2.SEC1.BDY.boekjaar_2012_MODEL1_Fit_energie_MJ_Analysis_of_Variance" hidden="1">#REF!</definedName>
    <definedName name="_AMO_SingleObject_320725453_ROM_F0.SEC2.Reg_2.SEC1.BDY.boekjaar_2012_MODEL1_Fit_energie_MJ_Fit_Statistics" hidden="1">#REF!</definedName>
    <definedName name="_AMO_SingleObject_320725453_ROM_F0.SEC2.Reg_2.SEC1.BDY.boekjaar_2012_MODEL1_Fit_energie_MJ_Number_of_Observations" hidden="1">#REF!</definedName>
    <definedName name="_AMO_SingleObject_320725453_ROM_F0.SEC2.Reg_2.SEC1.BDY.boekjaar_2012_MODEL1_Fit_energie_MJ_Parameter_Estimates" hidden="1">#REF!</definedName>
    <definedName name="_AMO_SingleObject_320725453_ROM_F0.SEC2.Reg_2.SEC1.HDR.TXT1" hidden="1">#REF!</definedName>
    <definedName name="_AMO_SingleObject_320725453_ROM_F0.SEC2.Sgplot_1.SEC1.BDY.IMG1" hidden="1">#REF!</definedName>
    <definedName name="_AMO_SingleObject_320725453_ROM_F0.SEC2.Univariate_3.SEC1.BDY.boekjaar_2012_MJ_per1000liter_Histogram_1" hidden="1">#REF!</definedName>
    <definedName name="_AMO_SingleObject_320725453_ROM_F0.SEC2.Univariate_3.SEC1.BDY.IMG2" hidden="1">#REF!</definedName>
    <definedName name="_AMO_SingleObject_320725453_ROM_F0.SEC2.Univariate_3.SEC1.HDR.TXT1" hidden="1">#REF!</definedName>
    <definedName name="_AMO_SingleObject_320725453_ROM_F0.SEC2.Univariate_3.SEC2.BDY.boekjaar_2012_MJ_per1000liter_Histogram_1_Normal_Fit" hidden="1">#REF!</definedName>
    <definedName name="_AMO_SingleObject_320725453_ROM_F0.SEC2.Univariate_3.SEC2.BDY.boekjaar_2012_MJ_per1000liter_Histogram_1_Normal_Fit_Goodness_of_Fit" hidden="1">#REF!</definedName>
    <definedName name="_AMO_SingleObject_320725453_ROM_F0.SEC2.Univariate_3.SEC2.BDY.boekjaar_2012_MJ_per1000liter_Histogram_1_Normal_Fit_Parameter_Estimates" hidden="1">#REF!</definedName>
    <definedName name="_AMO_SingleObject_320725453_ROM_F0.SEC2.Univariate_3.SEC2.BDY.boekjaar_2012_MJ_per1000liter_Histogram_1_Normal_Fit_Quantiles" hidden="1">#REF!</definedName>
    <definedName name="_AMO_SingleObject_320725453_ROM_F0.SEC2.Univariate_3.SEC2.HDR.boekjaar_2012_MJ_per1000liter_Histogram_1" hidden="1">#REF!</definedName>
    <definedName name="_AMO_SingleObject_377635823_ROM_F0.SEC2.Univariate_1.SEC1.BDY.boekjaar_2007_MJ_perkoe" hidden="1">#REF!</definedName>
    <definedName name="_AMO_SingleObject_377635823_ROM_F0.SEC2.Univariate_1.SEC1.BDY.boekjaar_2007_MJ_perkoe_Basic_Confidence_Limits" hidden="1">#REF!</definedName>
    <definedName name="_AMO_SingleObject_377635823_ROM_F0.SEC2.Univariate_1.SEC1.BDY.boekjaar_2007_MJ_perkoe_Basic_Measures_of_Location_and_Variability" hidden="1">#REF!</definedName>
    <definedName name="_AMO_SingleObject_377635823_ROM_F0.SEC2.Univariate_1.SEC1.BDY.boekjaar_2007_MJ_perkoe_Extreme_Observations" hidden="1">#REF!</definedName>
    <definedName name="_AMO_SingleObject_377635823_ROM_F0.SEC2.Univariate_1.SEC1.BDY.boekjaar_2007_MJ_perkoe_Moments" hidden="1">#REF!</definedName>
    <definedName name="_AMO_SingleObject_377635823_ROM_F0.SEC2.Univariate_1.SEC1.BDY.boekjaar_2007_MJ_perkoe_Quantiles" hidden="1">#REF!</definedName>
    <definedName name="_AMO_SingleObject_377635823_ROM_F0.SEC2.Univariate_1.SEC1.BDY.boekjaar_2007_MJ_perkoe_Tests_For_Location" hidden="1">#REF!</definedName>
    <definedName name="_AMO_SingleObject_377635823_ROM_F0.SEC2.Univariate_1.SEC1.HDR.TXT1" hidden="1">#REF!</definedName>
    <definedName name="_AMO_SingleObject_377635823_ROM_F0.SEC2.Univariate_1.SEC10.BDY.boekjaar_2010_MJ_perkoe" hidden="1">#REF!</definedName>
    <definedName name="_AMO_SingleObject_377635823_ROM_F0.SEC2.Univariate_1.SEC10.BDY.boekjaar_2010_MJ_perkoe_Basic_Confidence_Limits" hidden="1">#REF!</definedName>
    <definedName name="_AMO_SingleObject_377635823_ROM_F0.SEC2.Univariate_1.SEC10.BDY.boekjaar_2010_MJ_perkoe_Basic_Measures_of_Location_and_Variability" hidden="1">#REF!</definedName>
    <definedName name="_AMO_SingleObject_377635823_ROM_F0.SEC2.Univariate_1.SEC10.BDY.boekjaar_2010_MJ_perkoe_Extreme_Observations" hidden="1">#REF!</definedName>
    <definedName name="_AMO_SingleObject_377635823_ROM_F0.SEC2.Univariate_1.SEC10.BDY.boekjaar_2010_MJ_perkoe_Moments" hidden="1">#REF!</definedName>
    <definedName name="_AMO_SingleObject_377635823_ROM_F0.SEC2.Univariate_1.SEC10.BDY.boekjaar_2010_MJ_perkoe_Quantiles" hidden="1">#REF!</definedName>
    <definedName name="_AMO_SingleObject_377635823_ROM_F0.SEC2.Univariate_1.SEC10.BDY.boekjaar_2010_MJ_perkoe_Tests_For_Location" hidden="1">#REF!</definedName>
    <definedName name="_AMO_SingleObject_377635823_ROM_F0.SEC2.Univariate_1.SEC10.HDR.TXT1" hidden="1">#REF!</definedName>
    <definedName name="_AMO_SingleObject_377635823_ROM_F0.SEC2.Univariate_1.SEC11.BDY.boekjaar_2010_MJ_perkoe_Histogram_1" hidden="1">#REF!</definedName>
    <definedName name="_AMO_SingleObject_377635823_ROM_F0.SEC2.Univariate_1.SEC11.BDY.IMG2" hidden="1">#REF!</definedName>
    <definedName name="_AMO_SingleObject_377635823_ROM_F0.SEC2.Univariate_1.SEC11.HDR.boekjaar_2010_MJ_perkoe" hidden="1">#REF!</definedName>
    <definedName name="_AMO_SingleObject_377635823_ROM_F0.SEC2.Univariate_1.SEC12.BDY.boekjaar_2010_MJ_perkoe_Histogram_1_Normal_Fit" hidden="1">#REF!</definedName>
    <definedName name="_AMO_SingleObject_377635823_ROM_F0.SEC2.Univariate_1.SEC12.BDY.boekjaar_2010_MJ_perkoe_Histogram_1_Normal_Fit_Goodness_of_Fit" hidden="1">#REF!</definedName>
    <definedName name="_AMO_SingleObject_377635823_ROM_F0.SEC2.Univariate_1.SEC12.BDY.boekjaar_2010_MJ_perkoe_Histogram_1_Normal_Fit_Parameter_Estimates" hidden="1">#REF!</definedName>
    <definedName name="_AMO_SingleObject_377635823_ROM_F0.SEC2.Univariate_1.SEC12.BDY.boekjaar_2010_MJ_perkoe_Histogram_1_Normal_Fit_Quantiles" hidden="1">#REF!</definedName>
    <definedName name="_AMO_SingleObject_377635823_ROM_F0.SEC2.Univariate_1.SEC12.HDR.boekjaar_2010_MJ_perkoe_Histogram_1" hidden="1">#REF!</definedName>
    <definedName name="_AMO_SingleObject_377635823_ROM_F0.SEC2.Univariate_1.SEC13.BDY.boekjaar_2011_MJ_perkoe" hidden="1">#REF!</definedName>
    <definedName name="_AMO_SingleObject_377635823_ROM_F0.SEC2.Univariate_1.SEC13.BDY.boekjaar_2011_MJ_perkoe_Basic_Confidence_Limits" hidden="1">#REF!</definedName>
    <definedName name="_AMO_SingleObject_377635823_ROM_F0.SEC2.Univariate_1.SEC13.BDY.boekjaar_2011_MJ_perkoe_Basic_Measures_of_Location_and_Variability" hidden="1">#REF!</definedName>
    <definedName name="_AMO_SingleObject_377635823_ROM_F0.SEC2.Univariate_1.SEC13.BDY.boekjaar_2011_MJ_perkoe_Extreme_Observations" hidden="1">#REF!</definedName>
    <definedName name="_AMO_SingleObject_377635823_ROM_F0.SEC2.Univariate_1.SEC13.BDY.boekjaar_2011_MJ_perkoe_Moments" hidden="1">#REF!</definedName>
    <definedName name="_AMO_SingleObject_377635823_ROM_F0.SEC2.Univariate_1.SEC13.BDY.boekjaar_2011_MJ_perkoe_Quantiles" hidden="1">#REF!</definedName>
    <definedName name="_AMO_SingleObject_377635823_ROM_F0.SEC2.Univariate_1.SEC13.BDY.boekjaar_2011_MJ_perkoe_Tests_For_Location" hidden="1">#REF!</definedName>
    <definedName name="_AMO_SingleObject_377635823_ROM_F0.SEC2.Univariate_1.SEC13.HDR.TXT1" hidden="1">#REF!</definedName>
    <definedName name="_AMO_SingleObject_377635823_ROM_F0.SEC2.Univariate_1.SEC14.BDY.boekjaar_2011_MJ_perkoe_Histogram_1" hidden="1">#REF!</definedName>
    <definedName name="_AMO_SingleObject_377635823_ROM_F0.SEC2.Univariate_1.SEC14.BDY.IMG2" hidden="1">#REF!</definedName>
    <definedName name="_AMO_SingleObject_377635823_ROM_F0.SEC2.Univariate_1.SEC14.HDR.boekjaar_2011_MJ_perkoe" hidden="1">#REF!</definedName>
    <definedName name="_AMO_SingleObject_377635823_ROM_F0.SEC2.Univariate_1.SEC15.BDY.boekjaar_2011_MJ_perkoe_Histogram_1_Normal_Fit" hidden="1">#REF!</definedName>
    <definedName name="_AMO_SingleObject_377635823_ROM_F0.SEC2.Univariate_1.SEC15.BDY.boekjaar_2011_MJ_perkoe_Histogram_1_Normal_Fit_Goodness_of_Fit" hidden="1">#REF!</definedName>
    <definedName name="_AMO_SingleObject_377635823_ROM_F0.SEC2.Univariate_1.SEC15.BDY.boekjaar_2011_MJ_perkoe_Histogram_1_Normal_Fit_Parameter_Estimates" hidden="1">#REF!</definedName>
    <definedName name="_AMO_SingleObject_377635823_ROM_F0.SEC2.Univariate_1.SEC15.BDY.boekjaar_2011_MJ_perkoe_Histogram_1_Normal_Fit_Quantiles" hidden="1">#REF!</definedName>
    <definedName name="_AMO_SingleObject_377635823_ROM_F0.SEC2.Univariate_1.SEC15.HDR.boekjaar_2011_MJ_perkoe_Histogram_1" hidden="1">#REF!</definedName>
    <definedName name="_AMO_SingleObject_377635823_ROM_F0.SEC2.Univariate_1.SEC16.BDY.boekjaar_2012_MJ_perkoe" hidden="1">#REF!</definedName>
    <definedName name="_AMO_SingleObject_377635823_ROM_F0.SEC2.Univariate_1.SEC16.BDY.boekjaar_2012_MJ_perkoe_Basic_Confidence_Limits" hidden="1">#REF!</definedName>
    <definedName name="_AMO_SingleObject_377635823_ROM_F0.SEC2.Univariate_1.SEC16.BDY.boekjaar_2012_MJ_perkoe_Basic_Measures_of_Location_and_Variability" hidden="1">#REF!</definedName>
    <definedName name="_AMO_SingleObject_377635823_ROM_F0.SEC2.Univariate_1.SEC16.BDY.boekjaar_2012_MJ_perkoe_Extreme_Observations" hidden="1">#REF!</definedName>
    <definedName name="_AMO_SingleObject_377635823_ROM_F0.SEC2.Univariate_1.SEC16.BDY.boekjaar_2012_MJ_perkoe_Moments" hidden="1">#REF!</definedName>
    <definedName name="_AMO_SingleObject_377635823_ROM_F0.SEC2.Univariate_1.SEC16.BDY.boekjaar_2012_MJ_perkoe_Quantiles" hidden="1">#REF!</definedName>
    <definedName name="_AMO_SingleObject_377635823_ROM_F0.SEC2.Univariate_1.SEC16.BDY.boekjaar_2012_MJ_perkoe_Tests_For_Location" hidden="1">#REF!</definedName>
    <definedName name="_AMO_SingleObject_377635823_ROM_F0.SEC2.Univariate_1.SEC16.HDR.TXT1" hidden="1">#REF!</definedName>
    <definedName name="_AMO_SingleObject_377635823_ROM_F0.SEC2.Univariate_1.SEC17.BDY.boekjaar_2012_MJ_perkoe_Histogram_1" hidden="1">#REF!</definedName>
    <definedName name="_AMO_SingleObject_377635823_ROM_F0.SEC2.Univariate_1.SEC17.BDY.IMG2" hidden="1">#REF!</definedName>
    <definedName name="_AMO_SingleObject_377635823_ROM_F0.SEC2.Univariate_1.SEC17.HDR.boekjaar_2012_MJ_perkoe" hidden="1">#REF!</definedName>
    <definedName name="_AMO_SingleObject_377635823_ROM_F0.SEC2.Univariate_1.SEC18.BDY.boekjaar_2012_MJ_perkoe_Histogram_1_Normal_Fit" hidden="1">#REF!</definedName>
    <definedName name="_AMO_SingleObject_377635823_ROM_F0.SEC2.Univariate_1.SEC18.BDY.boekjaar_2012_MJ_perkoe_Histogram_1_Normal_Fit_Goodness_of_Fit" hidden="1">#REF!</definedName>
    <definedName name="_AMO_SingleObject_377635823_ROM_F0.SEC2.Univariate_1.SEC18.BDY.boekjaar_2012_MJ_perkoe_Histogram_1_Normal_Fit_Parameter_Estimates" hidden="1">#REF!</definedName>
    <definedName name="_AMO_SingleObject_377635823_ROM_F0.SEC2.Univariate_1.SEC18.BDY.boekjaar_2012_MJ_perkoe_Histogram_1_Normal_Fit_Quantiles" hidden="1">#REF!</definedName>
    <definedName name="_AMO_SingleObject_377635823_ROM_F0.SEC2.Univariate_1.SEC18.HDR.boekjaar_2012_MJ_perkoe_Histogram_1" hidden="1">#REF!</definedName>
    <definedName name="_AMO_SingleObject_377635823_ROM_F0.SEC2.Univariate_1.SEC2.BDY.boekjaar_2007_MJ_perkoe_Histogram_1" hidden="1">#REF!</definedName>
    <definedName name="_AMO_SingleObject_377635823_ROM_F0.SEC2.Univariate_1.SEC2.BDY.IMG2" hidden="1">#REF!</definedName>
    <definedName name="_AMO_SingleObject_377635823_ROM_F0.SEC2.Univariate_1.SEC2.HDR.boekjaar_2007_MJ_perkoe" hidden="1">#REF!</definedName>
    <definedName name="_AMO_SingleObject_377635823_ROM_F0.SEC2.Univariate_1.SEC3.BDY.boekjaar_2007_MJ_perkoe_Histogram_1_Normal_Fit" hidden="1">#REF!</definedName>
    <definedName name="_AMO_SingleObject_377635823_ROM_F0.SEC2.Univariate_1.SEC3.BDY.boekjaar_2007_MJ_perkoe_Histogram_1_Normal_Fit_Goodness_of_Fit" hidden="1">#REF!</definedName>
    <definedName name="_AMO_SingleObject_377635823_ROM_F0.SEC2.Univariate_1.SEC3.BDY.boekjaar_2007_MJ_perkoe_Histogram_1_Normal_Fit_Parameter_Estimates" hidden="1">#REF!</definedName>
    <definedName name="_AMO_SingleObject_377635823_ROM_F0.SEC2.Univariate_1.SEC3.BDY.boekjaar_2007_MJ_perkoe_Histogram_1_Normal_Fit_Quantiles" hidden="1">#REF!</definedName>
    <definedName name="_AMO_SingleObject_377635823_ROM_F0.SEC2.Univariate_1.SEC3.HDR.boekjaar_2007_MJ_perkoe_Histogram_1" hidden="1">#REF!</definedName>
    <definedName name="_AMO_SingleObject_377635823_ROM_F0.SEC2.Univariate_1.SEC4.BDY.boekjaar_2008_MJ_perkoe" hidden="1">#REF!</definedName>
    <definedName name="_AMO_SingleObject_377635823_ROM_F0.SEC2.Univariate_1.SEC4.BDY.boekjaar_2008_MJ_perkoe_Basic_Confidence_Limits" hidden="1">#REF!</definedName>
    <definedName name="_AMO_SingleObject_377635823_ROM_F0.SEC2.Univariate_1.SEC4.BDY.boekjaar_2008_MJ_perkoe_Basic_Measures_of_Location_and_Variability" hidden="1">#REF!</definedName>
    <definedName name="_AMO_SingleObject_377635823_ROM_F0.SEC2.Univariate_1.SEC4.BDY.boekjaar_2008_MJ_perkoe_Extreme_Observations" hidden="1">#REF!</definedName>
    <definedName name="_AMO_SingleObject_377635823_ROM_F0.SEC2.Univariate_1.SEC4.BDY.boekjaar_2008_MJ_perkoe_Moments" hidden="1">#REF!</definedName>
    <definedName name="_AMO_SingleObject_377635823_ROM_F0.SEC2.Univariate_1.SEC4.BDY.boekjaar_2008_MJ_perkoe_Quantiles" hidden="1">#REF!</definedName>
    <definedName name="_AMO_SingleObject_377635823_ROM_F0.SEC2.Univariate_1.SEC4.BDY.boekjaar_2008_MJ_perkoe_Tests_For_Location" hidden="1">#REF!</definedName>
    <definedName name="_AMO_SingleObject_377635823_ROM_F0.SEC2.Univariate_1.SEC4.HDR.TXT1" hidden="1">#REF!</definedName>
    <definedName name="_AMO_SingleObject_377635823_ROM_F0.SEC2.Univariate_1.SEC5.BDY.boekjaar_2008_MJ_perkoe_Histogram_1" hidden="1">#REF!</definedName>
    <definedName name="_AMO_SingleObject_377635823_ROM_F0.SEC2.Univariate_1.SEC5.BDY.IMG2" hidden="1">#REF!</definedName>
    <definedName name="_AMO_SingleObject_377635823_ROM_F0.SEC2.Univariate_1.SEC5.HDR.boekjaar_2008_MJ_perkoe" hidden="1">#REF!</definedName>
    <definedName name="_AMO_SingleObject_377635823_ROM_F0.SEC2.Univariate_1.SEC6.BDY.boekjaar_2008_MJ_perkoe_Histogram_1_Normal_Fit" hidden="1">#REF!</definedName>
    <definedName name="_AMO_SingleObject_377635823_ROM_F0.SEC2.Univariate_1.SEC6.BDY.boekjaar_2008_MJ_perkoe_Histogram_1_Normal_Fit_Goodness_of_Fit" hidden="1">#REF!</definedName>
    <definedName name="_AMO_SingleObject_377635823_ROM_F0.SEC2.Univariate_1.SEC6.BDY.boekjaar_2008_MJ_perkoe_Histogram_1_Normal_Fit_Parameter_Estimates" hidden="1">#REF!</definedName>
    <definedName name="_AMO_SingleObject_377635823_ROM_F0.SEC2.Univariate_1.SEC6.BDY.boekjaar_2008_MJ_perkoe_Histogram_1_Normal_Fit_Quantiles" hidden="1">#REF!</definedName>
    <definedName name="_AMO_SingleObject_377635823_ROM_F0.SEC2.Univariate_1.SEC6.HDR.boekjaar_2008_MJ_perkoe_Histogram_1" hidden="1">#REF!</definedName>
    <definedName name="_AMO_SingleObject_377635823_ROM_F0.SEC2.Univariate_1.SEC7.BDY.boekjaar_2009_MJ_perkoe" hidden="1">#REF!</definedName>
    <definedName name="_AMO_SingleObject_377635823_ROM_F0.SEC2.Univariate_1.SEC7.BDY.boekjaar_2009_MJ_perkoe_Basic_Confidence_Limits" hidden="1">#REF!</definedName>
    <definedName name="_AMO_SingleObject_377635823_ROM_F0.SEC2.Univariate_1.SEC7.BDY.boekjaar_2009_MJ_perkoe_Basic_Measures_of_Location_and_Variability" hidden="1">#REF!</definedName>
    <definedName name="_AMO_SingleObject_377635823_ROM_F0.SEC2.Univariate_1.SEC7.BDY.boekjaar_2009_MJ_perkoe_Extreme_Observations" hidden="1">#REF!</definedName>
    <definedName name="_AMO_SingleObject_377635823_ROM_F0.SEC2.Univariate_1.SEC7.BDY.boekjaar_2009_MJ_perkoe_Moments" hidden="1">#REF!</definedName>
    <definedName name="_AMO_SingleObject_377635823_ROM_F0.SEC2.Univariate_1.SEC7.BDY.boekjaar_2009_MJ_perkoe_Quantiles" hidden="1">#REF!</definedName>
    <definedName name="_AMO_SingleObject_377635823_ROM_F0.SEC2.Univariate_1.SEC7.BDY.boekjaar_2009_MJ_perkoe_Tests_For_Location" hidden="1">#REF!</definedName>
    <definedName name="_AMO_SingleObject_377635823_ROM_F0.SEC2.Univariate_1.SEC7.HDR.TXT1" hidden="1">#REF!</definedName>
    <definedName name="_AMO_SingleObject_377635823_ROM_F0.SEC2.Univariate_1.SEC8.BDY.boekjaar_2009_MJ_perkoe_Histogram_1" hidden="1">#REF!</definedName>
    <definedName name="_AMO_SingleObject_377635823_ROM_F0.SEC2.Univariate_1.SEC8.BDY.IMG2" hidden="1">#REF!</definedName>
    <definedName name="_AMO_SingleObject_377635823_ROM_F0.SEC2.Univariate_1.SEC8.HDR.boekjaar_2009_MJ_perkoe" hidden="1">#REF!</definedName>
    <definedName name="_AMO_SingleObject_377635823_ROM_F0.SEC2.Univariate_1.SEC9.BDY.boekjaar_2009_MJ_perkoe_Histogram_1_Normal_Fit" hidden="1">#REF!</definedName>
    <definedName name="_AMO_SingleObject_377635823_ROM_F0.SEC2.Univariate_1.SEC9.BDY.boekjaar_2009_MJ_perkoe_Histogram_1_Normal_Fit_Goodness_of_Fit" hidden="1">#REF!</definedName>
    <definedName name="_AMO_SingleObject_377635823_ROM_F0.SEC2.Univariate_1.SEC9.BDY.boekjaar_2009_MJ_perkoe_Histogram_1_Normal_Fit_Parameter_Estimates" hidden="1">#REF!</definedName>
    <definedName name="_AMO_SingleObject_377635823_ROM_F0.SEC2.Univariate_1.SEC9.BDY.boekjaar_2009_MJ_perkoe_Histogram_1_Normal_Fit_Quantiles" hidden="1">#REF!</definedName>
    <definedName name="_AMO_SingleObject_377635823_ROM_F0.SEC2.Univariate_1.SEC9.HDR.boekjaar_2009_MJ_perkoe_Histogram_1" hidden="1">#REF!</definedName>
    <definedName name="_AMO_SingleObject_382514357_ROM_F0.SEC2.Means_1.SEC1.BDY.Summary_statistics" hidden="1">#REF!</definedName>
    <definedName name="_AMO_SingleObject_382514357_ROM_F0.SEC2.Means_1.SEC1.HDR.TXT1" hidden="1">#REF!</definedName>
    <definedName name="_AMO_SingleObject_382514357_ROM_F0.SEC2.Reg_1.SEC1.BDY.boekjaar_2013_MODEL1_Fit_energie_MJ" hidden="1">#REF!</definedName>
    <definedName name="_AMO_SingleObject_382514357_ROM_F0.SEC2.Reg_1.SEC1.BDY.boekjaar_2013_MODEL1_Fit_energie_MJ_Analysis_of_Variance" hidden="1">#REF!</definedName>
    <definedName name="_AMO_SingleObject_382514357_ROM_F0.SEC2.Reg_1.SEC1.BDY.boekjaar_2013_MODEL1_Fit_energie_MJ_Fit_Statistics" hidden="1">#REF!</definedName>
    <definedName name="_AMO_SingleObject_382514357_ROM_F0.SEC2.Reg_1.SEC1.BDY.boekjaar_2013_MODEL1_Fit_energie_MJ_Number_of_Observations" hidden="1">#REF!</definedName>
    <definedName name="_AMO_SingleObject_382514357_ROM_F0.SEC2.Reg_1.SEC1.BDY.boekjaar_2013_MODEL1_Fit_energie_MJ_Parameter_Estimates" hidden="1">#REF!</definedName>
    <definedName name="_AMO_SingleObject_382514357_ROM_F0.SEC2.Reg_1.SEC1.HDR.TXT1" hidden="1">#REF!</definedName>
    <definedName name="_AMO_SingleObject_382514357_ROM_F0.SEC2.Reg_1.SEC2.BDY.boekjaar_2013_MODEL1_Plots" hidden="1">#REF!</definedName>
    <definedName name="_AMO_SingleObject_382514357_ROM_F0.SEC2.Reg_1.SEC2.BDY.IMG2" hidden="1">#REF!</definedName>
    <definedName name="_AMO_SingleObject_382514357_ROM_F0.SEC2.Reg_1.SEC2.HDR.boekjaar_2013_MODEL1" hidden="1">#REF!</definedName>
    <definedName name="_AMO_SingleObject_382514357_ROM_F0.SEC2.Sgplot_1.SEC1.BDY.IMG1" hidden="1">#REF!</definedName>
    <definedName name="_AMO_SingleObject_382514357_ROM_F0.SEC2.Univariate_3.SEC1.BDY.boekjaar_2013_MJ_per100liter_Histogram_1" hidden="1">#REF!</definedName>
    <definedName name="_AMO_SingleObject_382514357_ROM_F0.SEC2.Univariate_3.SEC1.BDY.IMG2" hidden="1">#REF!</definedName>
    <definedName name="_AMO_SingleObject_382514357_ROM_F0.SEC2.Univariate_3.SEC1.HDR.TXT1" hidden="1">#REF!</definedName>
    <definedName name="_AMO_SingleObject_382514357_ROM_F0.SEC2.Univariate_3.SEC2.BDY.boekjaar_2013_MJ_per100liter_Histogram_1_Normal_Fit" hidden="1">#REF!</definedName>
    <definedName name="_AMO_SingleObject_382514357_ROM_F0.SEC2.Univariate_3.SEC2.BDY.boekjaar_2013_MJ_per100liter_Histogram_1_Normal_Fit_Goodness_of_Fit" hidden="1">#REF!</definedName>
    <definedName name="_AMO_SingleObject_382514357_ROM_F0.SEC2.Univariate_3.SEC2.BDY.boekjaar_2013_MJ_per100liter_Histogram_1_Normal_Fit_Parameter_Estimates" hidden="1">#REF!</definedName>
    <definedName name="_AMO_SingleObject_382514357_ROM_F0.SEC2.Univariate_3.SEC2.BDY.boekjaar_2013_MJ_per100liter_Histogram_1_Normal_Fit_Quantiles" hidden="1">#REF!</definedName>
    <definedName name="_AMO_SingleObject_382514357_ROM_F0.SEC2.Univariate_3.SEC2.HDR.boekjaar_2013_MJ_per100liter_Histogram_1" hidden="1">#REF!</definedName>
    <definedName name="_AMO_SingleObject_386999026_ROM_F0.SEC2.Surveymeans_1.SEC1.BDY.Data_Summary" localSheetId="30" hidden="1">#REF!</definedName>
    <definedName name="_AMO_SingleObject_386999026_ROM_F0.SEC2.Surveymeans_1.SEC1.BDY.Data_Summary" hidden="1">#REF!</definedName>
    <definedName name="_AMO_SingleObject_386999026_ROM_F0.SEC2.Surveymeans_1.SEC1.BDY.Domain_Analysis" localSheetId="30" hidden="1">#REF!</definedName>
    <definedName name="_AMO_SingleObject_386999026_ROM_F0.SEC2.Surveymeans_1.SEC1.BDY.Domain_Analysis" hidden="1">#REF!</definedName>
    <definedName name="_AMO_SingleObject_386999026_ROM_F0.SEC2.Surveymeans_1.SEC1.BDY.Statistics" localSheetId="30" hidden="1">#REF!</definedName>
    <definedName name="_AMO_SingleObject_386999026_ROM_F0.SEC2.Surveymeans_1.SEC1.BDY.Statistics" hidden="1">#REF!</definedName>
    <definedName name="_AMO_SingleObject_386999026_ROM_F0.SEC2.Surveymeans_1.SEC1.HDR.TXT1" localSheetId="30" hidden="1">#REF!</definedName>
    <definedName name="_AMO_SingleObject_386999026_ROM_F0.SEC2.Surveymeans_1.SEC1.HDR.TXT1" hidden="1">#REF!</definedName>
    <definedName name="_AMO_SingleObject_404774557_ROM_F0.SEC2.Surveymeans_1.SEC1.BDY.Data_Summary" localSheetId="30" hidden="1">#REF!</definedName>
    <definedName name="_AMO_SingleObject_404774557_ROM_F0.SEC2.Surveymeans_1.SEC1.BDY.Data_Summary" localSheetId="31" hidden="1">#REF!</definedName>
    <definedName name="_AMO_SingleObject_404774557_ROM_F0.SEC2.Surveymeans_1.SEC1.BDY.Data_Summary" hidden="1">#REF!</definedName>
    <definedName name="_AMO_SingleObject_404774557_ROM_F0.SEC2.Surveymeans_1.SEC1.BDY.Domain_Analysis" localSheetId="30" hidden="1">#REF!</definedName>
    <definedName name="_AMO_SingleObject_404774557_ROM_F0.SEC2.Surveymeans_1.SEC1.BDY.Domain_Analysis" localSheetId="31" hidden="1">#REF!</definedName>
    <definedName name="_AMO_SingleObject_404774557_ROM_F0.SEC2.Surveymeans_1.SEC1.BDY.Domain_Analysis" hidden="1">#REF!</definedName>
    <definedName name="_AMO_SingleObject_404774557_ROM_F0.SEC2.Surveymeans_1.SEC1.BDY.Statistics" localSheetId="30" hidden="1">#REF!</definedName>
    <definedName name="_AMO_SingleObject_404774557_ROM_F0.SEC2.Surveymeans_1.SEC1.BDY.Statistics" localSheetId="31" hidden="1">#REF!</definedName>
    <definedName name="_AMO_SingleObject_404774557_ROM_F0.SEC2.Surveymeans_1.SEC1.BDY.Statistics" hidden="1">#REF!</definedName>
    <definedName name="_AMO_SingleObject_404774557_ROM_F0.SEC2.Surveymeans_1.SEC1.HDR.TXT1" localSheetId="30" hidden="1">#REF!</definedName>
    <definedName name="_AMO_SingleObject_404774557_ROM_F0.SEC2.Surveymeans_1.SEC1.HDR.TXT1" localSheetId="31" hidden="1">#REF!</definedName>
    <definedName name="_AMO_SingleObject_404774557_ROM_F0.SEC2.Surveymeans_1.SEC1.HDR.TXT1" hidden="1">#REF!</definedName>
    <definedName name="_AMO_SingleObject_404774557_ROM_F0.SEC2.Surveyreg_1.SEC1.BDY.Dependent_Variable_water_totaal_Analysis_of_Contrasts" localSheetId="30" hidden="1">#REF!</definedName>
    <definedName name="_AMO_SingleObject_404774557_ROM_F0.SEC2.Surveyreg_1.SEC1.BDY.Dependent_Variable_water_totaal_Analysis_of_Contrasts" localSheetId="31" hidden="1">#REF!</definedName>
    <definedName name="_AMO_SingleObject_404774557_ROM_F0.SEC2.Surveyreg_1.SEC1.BDY.Dependent_Variable_water_totaal_Analysis_of_Contrasts" hidden="1">#REF!</definedName>
    <definedName name="_AMO_SingleObject_404774557_ROM_F0.SEC2.Surveyreg_1.SEC1.BDY.Dependent_Variable_water_totaal_Analysis_of_Contrasts_2" localSheetId="30" hidden="1">#REF!</definedName>
    <definedName name="_AMO_SingleObject_404774557_ROM_F0.SEC2.Surveyreg_1.SEC1.BDY.Dependent_Variable_water_totaal_Analysis_of_Contrasts_2" localSheetId="31" hidden="1">#REF!</definedName>
    <definedName name="_AMO_SingleObject_404774557_ROM_F0.SEC2.Surveyreg_1.SEC1.BDY.Dependent_Variable_water_totaal_Analysis_of_Contrasts_2" hidden="1">#REF!</definedName>
    <definedName name="_AMO_SingleObject_404774557_ROM_F0.SEC2.Surveyreg_1.SEC1.BDY.Dependent_Variable_water_totaal_Class_Level_Information" localSheetId="30" hidden="1">#REF!</definedName>
    <definedName name="_AMO_SingleObject_404774557_ROM_F0.SEC2.Surveyreg_1.SEC1.BDY.Dependent_Variable_water_totaal_Class_Level_Information" localSheetId="31" hidden="1">#REF!</definedName>
    <definedName name="_AMO_SingleObject_404774557_ROM_F0.SEC2.Surveyreg_1.SEC1.BDY.Dependent_Variable_water_totaal_Class_Level_Information" hidden="1">#REF!</definedName>
    <definedName name="_AMO_SingleObject_404774557_ROM_F0.SEC2.Surveyreg_1.SEC1.BDY.Dependent_Variable_water_totaal_Data_Summary" localSheetId="30" hidden="1">#REF!</definedName>
    <definedName name="_AMO_SingleObject_404774557_ROM_F0.SEC2.Surveyreg_1.SEC1.BDY.Dependent_Variable_water_totaal_Data_Summary" localSheetId="31" hidden="1">#REF!</definedName>
    <definedName name="_AMO_SingleObject_404774557_ROM_F0.SEC2.Surveyreg_1.SEC1.BDY.Dependent_Variable_water_totaal_Data_Summary" hidden="1">#REF!</definedName>
    <definedName name="_AMO_SingleObject_404774557_ROM_F0.SEC2.Surveyreg_1.SEC1.BDY.Dependent_Variable_water_totaal_Design_Summary" localSheetId="30" hidden="1">#REF!</definedName>
    <definedName name="_AMO_SingleObject_404774557_ROM_F0.SEC2.Surveyreg_1.SEC1.BDY.Dependent_Variable_water_totaal_Design_Summary" localSheetId="31" hidden="1">#REF!</definedName>
    <definedName name="_AMO_SingleObject_404774557_ROM_F0.SEC2.Surveyreg_1.SEC1.BDY.Dependent_Variable_water_totaal_Design_Summary" hidden="1">#REF!</definedName>
    <definedName name="_AMO_SingleObject_404774557_ROM_F0.SEC2.Surveyreg_1.SEC1.BDY.Dependent_Variable_water_totaal_Estimated_Regression_Coefficients" localSheetId="30" hidden="1">#REF!</definedName>
    <definedName name="_AMO_SingleObject_404774557_ROM_F0.SEC2.Surveyreg_1.SEC1.BDY.Dependent_Variable_water_totaal_Estimated_Regression_Coefficients" localSheetId="31" hidden="1">#REF!</definedName>
    <definedName name="_AMO_SingleObject_404774557_ROM_F0.SEC2.Surveyreg_1.SEC1.BDY.Dependent_Variable_water_totaal_Estimated_Regression_Coefficients" hidden="1">#REF!</definedName>
    <definedName name="_AMO_SingleObject_404774557_ROM_F0.SEC2.Surveyreg_1.SEC1.BDY.Dependent_Variable_water_totaal_Estimated_Regression_Coefficients_2" localSheetId="30" hidden="1">#REF!</definedName>
    <definedName name="_AMO_SingleObject_404774557_ROM_F0.SEC2.Surveyreg_1.SEC1.BDY.Dependent_Variable_water_totaal_Estimated_Regression_Coefficients_2" localSheetId="31" hidden="1">#REF!</definedName>
    <definedName name="_AMO_SingleObject_404774557_ROM_F0.SEC2.Surveyreg_1.SEC1.BDY.Dependent_Variable_water_totaal_Estimated_Regression_Coefficients_2" hidden="1">#REF!</definedName>
    <definedName name="_AMO_SingleObject_404774557_ROM_F0.SEC2.Surveyreg_1.SEC1.BDY.Dependent_Variable_water_totaal_Fit_Statistics" localSheetId="30" hidden="1">#REF!</definedName>
    <definedName name="_AMO_SingleObject_404774557_ROM_F0.SEC2.Surveyreg_1.SEC1.BDY.Dependent_Variable_water_totaal_Fit_Statistics" localSheetId="31" hidden="1">#REF!</definedName>
    <definedName name="_AMO_SingleObject_404774557_ROM_F0.SEC2.Surveyreg_1.SEC1.BDY.Dependent_Variable_water_totaal_Fit_Statistics" hidden="1">#REF!</definedName>
    <definedName name="_AMO_SingleObject_404774557_ROM_F0.SEC2.Surveyreg_1.SEC1.BDY.Dependent_Variable_water_totaal_Tests_of_Model_Effects" localSheetId="30" hidden="1">#REF!</definedName>
    <definedName name="_AMO_SingleObject_404774557_ROM_F0.SEC2.Surveyreg_1.SEC1.BDY.Dependent_Variable_water_totaal_Tests_of_Model_Effects" localSheetId="31" hidden="1">#REF!</definedName>
    <definedName name="_AMO_SingleObject_404774557_ROM_F0.SEC2.Surveyreg_1.SEC1.BDY.Dependent_Variable_water_totaal_Tests_of_Model_Effects" hidden="1">#REF!</definedName>
    <definedName name="_AMO_SingleObject_404774557_ROM_F0.SEC2.Surveyreg_1.SEC1.BDY.Dependent_Variable_water_totaal_Tests_of_Model_Effects_2" localSheetId="30" hidden="1">#REF!</definedName>
    <definedName name="_AMO_SingleObject_404774557_ROM_F0.SEC2.Surveyreg_1.SEC1.BDY.Dependent_Variable_water_totaal_Tests_of_Model_Effects_2" localSheetId="31" hidden="1">#REF!</definedName>
    <definedName name="_AMO_SingleObject_404774557_ROM_F0.SEC2.Surveyreg_1.SEC1.BDY.Dependent_Variable_water_totaal_Tests_of_Model_Effects_2" hidden="1">#REF!</definedName>
    <definedName name="_AMO_SingleObject_404774557_ROM_F0.SEC2.Surveyreg_1.SEC1.HDR.TXT1" localSheetId="30" hidden="1">#REF!</definedName>
    <definedName name="_AMO_SingleObject_404774557_ROM_F0.SEC2.Surveyreg_1.SEC1.HDR.TXT1" localSheetId="31" hidden="1">#REF!</definedName>
    <definedName name="_AMO_SingleObject_404774557_ROM_F0.SEC2.Surveyreg_1.SEC1.HDR.TXT1" hidden="1">#REF!</definedName>
    <definedName name="_AMO_SingleObject_536700718_ROM_F0.SEC2.Reg_1.SEC1.BDY.boekjaar_2007_MODEL1_Fit_energie_MJ" hidden="1">#REF!</definedName>
    <definedName name="_AMO_SingleObject_536700718_ROM_F0.SEC2.Reg_1.SEC1.BDY.boekjaar_2007_MODEL1_Fit_energie_MJ_Analysis_of_Variance" hidden="1">#REF!</definedName>
    <definedName name="_AMO_SingleObject_536700718_ROM_F0.SEC2.Reg_1.SEC1.BDY.boekjaar_2007_MODEL1_Fit_energie_MJ_Analysis_of_Variance_2" hidden="1">#REF!</definedName>
    <definedName name="_AMO_SingleObject_536700718_ROM_F0.SEC2.Reg_1.SEC1.BDY.boekjaar_2007_MODEL1_Fit_energie_MJ_Fit_Statistics" hidden="1">#REF!</definedName>
    <definedName name="_AMO_SingleObject_536700718_ROM_F0.SEC2.Reg_1.SEC1.BDY.boekjaar_2007_MODEL1_Fit_energie_MJ_Number_of_Observations" hidden="1">#REF!</definedName>
    <definedName name="_AMO_SingleObject_536700718_ROM_F0.SEC2.Reg_1.SEC1.BDY.boekjaar_2007_MODEL1_Fit_energie_MJ_Parameter_Estimates" hidden="1">#REF!</definedName>
    <definedName name="_AMO_SingleObject_536700718_ROM_F0.SEC2.Reg_1.SEC1.HDR.TXT1" hidden="1">#REF!</definedName>
    <definedName name="_AMO_SingleObject_536700718_ROM_F0.SEC2.Reg_1.SEC10.BDY.boekjaar_2011_MODEL1_Plots" hidden="1">#REF!</definedName>
    <definedName name="_AMO_SingleObject_536700718_ROM_F0.SEC2.Reg_1.SEC10.BDY.IMG2" hidden="1">#REF!</definedName>
    <definedName name="_AMO_SingleObject_536700718_ROM_F0.SEC2.Reg_1.SEC10.HDR.boekjaar_2011_MODEL1" hidden="1">#REF!</definedName>
    <definedName name="_AMO_SingleObject_536700718_ROM_F0.SEC2.Reg_1.SEC11.BDY.boekjaar_2012_MODEL1_Fit_energie_MJ" hidden="1">#REF!</definedName>
    <definedName name="_AMO_SingleObject_536700718_ROM_F0.SEC2.Reg_1.SEC11.BDY.boekjaar_2012_MODEL1_Fit_energie_MJ_Analysis_of_Variance" hidden="1">#REF!</definedName>
    <definedName name="_AMO_SingleObject_536700718_ROM_F0.SEC2.Reg_1.SEC11.BDY.boekjaar_2012_MODEL1_Fit_energie_MJ_Analysis_of_Variance_2" hidden="1">#REF!</definedName>
    <definedName name="_AMO_SingleObject_536700718_ROM_F0.SEC2.Reg_1.SEC11.BDY.boekjaar_2012_MODEL1_Fit_energie_MJ_Fit_Statistics" hidden="1">#REF!</definedName>
    <definedName name="_AMO_SingleObject_536700718_ROM_F0.SEC2.Reg_1.SEC11.BDY.boekjaar_2012_MODEL1_Fit_energie_MJ_Number_of_Observations" hidden="1">#REF!</definedName>
    <definedName name="_AMO_SingleObject_536700718_ROM_F0.SEC2.Reg_1.SEC11.BDY.boekjaar_2012_MODEL1_Fit_energie_MJ_Parameter_Estimates" hidden="1">#REF!</definedName>
    <definedName name="_AMO_SingleObject_536700718_ROM_F0.SEC2.Reg_1.SEC11.HDR.TXT1" hidden="1">#REF!</definedName>
    <definedName name="_AMO_SingleObject_536700718_ROM_F0.SEC2.Reg_1.SEC12.BDY.boekjaar_2012_MODEL1_Plots" hidden="1">#REF!</definedName>
    <definedName name="_AMO_SingleObject_536700718_ROM_F0.SEC2.Reg_1.SEC12.BDY.IMG2" hidden="1">#REF!</definedName>
    <definedName name="_AMO_SingleObject_536700718_ROM_F0.SEC2.Reg_1.SEC12.HDR.boekjaar_2012_MODEL1" hidden="1">#REF!</definedName>
    <definedName name="_AMO_SingleObject_536700718_ROM_F0.SEC2.Reg_1.SEC2.BDY.boekjaar_2007_MODEL1_Plots" hidden="1">#REF!</definedName>
    <definedName name="_AMO_SingleObject_536700718_ROM_F0.SEC2.Reg_1.SEC2.BDY.IMG2" hidden="1">#REF!</definedName>
    <definedName name="_AMO_SingleObject_536700718_ROM_F0.SEC2.Reg_1.SEC2.HDR.boekjaar_2007_MODEL1" hidden="1">#REF!</definedName>
    <definedName name="_AMO_SingleObject_536700718_ROM_F0.SEC2.Reg_1.SEC3.BDY.boekjaar_2008_MODEL1_Fit_energie_MJ" hidden="1">#REF!</definedName>
    <definedName name="_AMO_SingleObject_536700718_ROM_F0.SEC2.Reg_1.SEC3.BDY.boekjaar_2008_MODEL1_Fit_energie_MJ_Analysis_of_Variance" hidden="1">#REF!</definedName>
    <definedName name="_AMO_SingleObject_536700718_ROM_F0.SEC2.Reg_1.SEC3.BDY.boekjaar_2008_MODEL1_Fit_energie_MJ_Analysis_of_Variance_2" hidden="1">#REF!</definedName>
    <definedName name="_AMO_SingleObject_536700718_ROM_F0.SEC2.Reg_1.SEC3.BDY.boekjaar_2008_MODEL1_Fit_energie_MJ_Fit_Statistics" hidden="1">#REF!</definedName>
    <definedName name="_AMO_SingleObject_536700718_ROM_F0.SEC2.Reg_1.SEC3.BDY.boekjaar_2008_MODEL1_Fit_energie_MJ_Number_of_Observations" hidden="1">#REF!</definedName>
    <definedName name="_AMO_SingleObject_536700718_ROM_F0.SEC2.Reg_1.SEC3.BDY.boekjaar_2008_MODEL1_Fit_energie_MJ_Parameter_Estimates" hidden="1">#REF!</definedName>
    <definedName name="_AMO_SingleObject_536700718_ROM_F0.SEC2.Reg_1.SEC3.HDR.TXT1" hidden="1">#REF!</definedName>
    <definedName name="_AMO_SingleObject_536700718_ROM_F0.SEC2.Reg_1.SEC4.BDY.boekjaar_2008_MODEL1_Plots" hidden="1">#REF!</definedName>
    <definedName name="_AMO_SingleObject_536700718_ROM_F0.SEC2.Reg_1.SEC4.BDY.IMG2" hidden="1">#REF!</definedName>
    <definedName name="_AMO_SingleObject_536700718_ROM_F0.SEC2.Reg_1.SEC4.HDR.boekjaar_2008_MODEL1" hidden="1">#REF!</definedName>
    <definedName name="_AMO_SingleObject_536700718_ROM_F0.SEC2.Reg_1.SEC5.BDY.boekjaar_2009_MODEL1_Fit_energie_MJ" hidden="1">#REF!</definedName>
    <definedName name="_AMO_SingleObject_536700718_ROM_F0.SEC2.Reg_1.SEC5.BDY.boekjaar_2009_MODEL1_Fit_energie_MJ_Analysis_of_Variance" hidden="1">#REF!</definedName>
    <definedName name="_AMO_SingleObject_536700718_ROM_F0.SEC2.Reg_1.SEC5.BDY.boekjaar_2009_MODEL1_Fit_energie_MJ_Analysis_of_Variance_2" hidden="1">#REF!</definedName>
    <definedName name="_AMO_SingleObject_536700718_ROM_F0.SEC2.Reg_1.SEC5.BDY.boekjaar_2009_MODEL1_Fit_energie_MJ_Fit_Statistics" hidden="1">#REF!</definedName>
    <definedName name="_AMO_SingleObject_536700718_ROM_F0.SEC2.Reg_1.SEC5.BDY.boekjaar_2009_MODEL1_Fit_energie_MJ_Number_of_Observations" hidden="1">#REF!</definedName>
    <definedName name="_AMO_SingleObject_536700718_ROM_F0.SEC2.Reg_1.SEC5.BDY.boekjaar_2009_MODEL1_Fit_energie_MJ_Parameter_Estimates" hidden="1">#REF!</definedName>
    <definedName name="_AMO_SingleObject_536700718_ROM_F0.SEC2.Reg_1.SEC5.HDR.TXT1" hidden="1">#REF!</definedName>
    <definedName name="_AMO_SingleObject_536700718_ROM_F0.SEC2.Reg_1.SEC6.BDY.boekjaar_2009_MODEL1_Plots" hidden="1">#REF!</definedName>
    <definedName name="_AMO_SingleObject_536700718_ROM_F0.SEC2.Reg_1.SEC6.BDY.IMG2" hidden="1">#REF!</definedName>
    <definedName name="_AMO_SingleObject_536700718_ROM_F0.SEC2.Reg_1.SEC6.HDR.boekjaar_2009_MODEL1" hidden="1">#REF!</definedName>
    <definedName name="_AMO_SingleObject_536700718_ROM_F0.SEC2.Reg_1.SEC7.BDY.boekjaar_2010_MODEL1_Fit_energie_MJ" hidden="1">#REF!</definedName>
    <definedName name="_AMO_SingleObject_536700718_ROM_F0.SEC2.Reg_1.SEC7.BDY.boekjaar_2010_MODEL1_Fit_energie_MJ_Analysis_of_Variance" hidden="1">#REF!</definedName>
    <definedName name="_AMO_SingleObject_536700718_ROM_F0.SEC2.Reg_1.SEC7.BDY.boekjaar_2010_MODEL1_Fit_energie_MJ_Analysis_of_Variance_2" hidden="1">#REF!</definedName>
    <definedName name="_AMO_SingleObject_536700718_ROM_F0.SEC2.Reg_1.SEC7.BDY.boekjaar_2010_MODEL1_Fit_energie_MJ_Fit_Statistics" hidden="1">#REF!</definedName>
    <definedName name="_AMO_SingleObject_536700718_ROM_F0.SEC2.Reg_1.SEC7.BDY.boekjaar_2010_MODEL1_Fit_energie_MJ_Number_of_Observations" hidden="1">#REF!</definedName>
    <definedName name="_AMO_SingleObject_536700718_ROM_F0.SEC2.Reg_1.SEC7.BDY.boekjaar_2010_MODEL1_Fit_energie_MJ_Parameter_Estimates" hidden="1">#REF!</definedName>
    <definedName name="_AMO_SingleObject_536700718_ROM_F0.SEC2.Reg_1.SEC7.HDR.TXT1" hidden="1">#REF!</definedName>
    <definedName name="_AMO_SingleObject_536700718_ROM_F0.SEC2.Reg_1.SEC8.BDY.boekjaar_2010_MODEL1_Plots" hidden="1">#REF!</definedName>
    <definedName name="_AMO_SingleObject_536700718_ROM_F0.SEC2.Reg_1.SEC8.BDY.IMG2" hidden="1">#REF!</definedName>
    <definedName name="_AMO_SingleObject_536700718_ROM_F0.SEC2.Reg_1.SEC8.HDR.boekjaar_2010_MODEL1" hidden="1">#REF!</definedName>
    <definedName name="_AMO_SingleObject_536700718_ROM_F0.SEC2.Reg_1.SEC9.BDY.boekjaar_2011_MODEL1_Fit_energie_MJ" hidden="1">#REF!</definedName>
    <definedName name="_AMO_SingleObject_536700718_ROM_F0.SEC2.Reg_1.SEC9.BDY.boekjaar_2011_MODEL1_Fit_energie_MJ_Analysis_of_Variance" hidden="1">#REF!</definedName>
    <definedName name="_AMO_SingleObject_536700718_ROM_F0.SEC2.Reg_1.SEC9.BDY.boekjaar_2011_MODEL1_Fit_energie_MJ_Analysis_of_Variance_2" hidden="1">#REF!</definedName>
    <definedName name="_AMO_SingleObject_536700718_ROM_F0.SEC2.Reg_1.SEC9.BDY.boekjaar_2011_MODEL1_Fit_energie_MJ_Fit_Statistics" hidden="1">#REF!</definedName>
    <definedName name="_AMO_SingleObject_536700718_ROM_F0.SEC2.Reg_1.SEC9.BDY.boekjaar_2011_MODEL1_Fit_energie_MJ_Number_of_Observations" hidden="1">#REF!</definedName>
    <definedName name="_AMO_SingleObject_536700718_ROM_F0.SEC2.Reg_1.SEC9.BDY.boekjaar_2011_MODEL1_Fit_energie_MJ_Parameter_Estimates" hidden="1">#REF!</definedName>
    <definedName name="_AMO_SingleObject_536700718_ROM_F0.SEC2.Reg_1.SEC9.HDR.TXT1" hidden="1">#REF!</definedName>
    <definedName name="_AMO_SingleObject_558615750_ROM_F0.SEC2.Means_1.SEC1.BDY.Summary_statistics" hidden="1">#REF!</definedName>
    <definedName name="_AMO_SingleObject_558615750_ROM_F0.SEC2.Means_1.SEC1.HDR.TXT1" hidden="1">#REF!</definedName>
    <definedName name="_AMO_SingleObject_558615750_ROM_F0.SEC2.Reg_1.SEC1.BDY.boekjaar_2007_MODEL1_Fit_energie_MJ" hidden="1">#REF!</definedName>
    <definedName name="_AMO_SingleObject_558615750_ROM_F0.SEC2.Reg_1.SEC1.BDY.boekjaar_2007_MODEL1_Fit_energie_MJ_Analysis_of_Variance" hidden="1">#REF!</definedName>
    <definedName name="_AMO_SingleObject_558615750_ROM_F0.SEC2.Reg_1.SEC1.BDY.boekjaar_2007_MODEL1_Fit_energie_MJ_Fit_Statistics" hidden="1">#REF!</definedName>
    <definedName name="_AMO_SingleObject_558615750_ROM_F0.SEC2.Reg_1.SEC1.BDY.boekjaar_2007_MODEL1_Fit_energie_MJ_Number_of_Observations" hidden="1">#REF!</definedName>
    <definedName name="_AMO_SingleObject_558615750_ROM_F0.SEC2.Reg_1.SEC1.BDY.boekjaar_2007_MODEL1_Fit_energie_MJ_Parameter_Estimates" hidden="1">#REF!</definedName>
    <definedName name="_AMO_SingleObject_558615750_ROM_F0.SEC2.Reg_1.SEC1.HDR.TXT1" hidden="1">#REF!</definedName>
    <definedName name="_AMO_SingleObject_558615750_ROM_F0.SEC2.Reg_1.SEC10.BDY.boekjaar_2011_MODEL1_Plots" hidden="1">#REF!</definedName>
    <definedName name="_AMO_SingleObject_558615750_ROM_F0.SEC2.Reg_1.SEC10.BDY.IMG2" hidden="1">#REF!</definedName>
    <definedName name="_AMO_SingleObject_558615750_ROM_F0.SEC2.Reg_1.SEC10.HDR.boekjaar_2011_MODEL1" hidden="1">#REF!</definedName>
    <definedName name="_AMO_SingleObject_558615750_ROM_F0.SEC2.Reg_1.SEC11.BDY.boekjaar_2012_MODEL1_Fit_energie_MJ" hidden="1">#REF!</definedName>
    <definedName name="_AMO_SingleObject_558615750_ROM_F0.SEC2.Reg_1.SEC11.BDY.boekjaar_2012_MODEL1_Fit_energie_MJ_Analysis_of_Variance" hidden="1">#REF!</definedName>
    <definedName name="_AMO_SingleObject_558615750_ROM_F0.SEC2.Reg_1.SEC11.BDY.boekjaar_2012_MODEL1_Fit_energie_MJ_Fit_Statistics" hidden="1">#REF!</definedName>
    <definedName name="_AMO_SingleObject_558615750_ROM_F0.SEC2.Reg_1.SEC11.BDY.boekjaar_2012_MODEL1_Fit_energie_MJ_Number_of_Observations" hidden="1">#REF!</definedName>
    <definedName name="_AMO_SingleObject_558615750_ROM_F0.SEC2.Reg_1.SEC11.BDY.boekjaar_2012_MODEL1_Fit_energie_MJ_Parameter_Estimates" hidden="1">#REF!</definedName>
    <definedName name="_AMO_SingleObject_558615750_ROM_F0.SEC2.Reg_1.SEC11.HDR.TXT1" hidden="1">#REF!</definedName>
    <definedName name="_AMO_SingleObject_558615750_ROM_F0.SEC2.Reg_1.SEC12.BDY.boekjaar_2012_MODEL1_Plots" hidden="1">#REF!</definedName>
    <definedName name="_AMO_SingleObject_558615750_ROM_F0.SEC2.Reg_1.SEC12.BDY.IMG2" hidden="1">#REF!</definedName>
    <definedName name="_AMO_SingleObject_558615750_ROM_F0.SEC2.Reg_1.SEC12.HDR.boekjaar_2012_MODEL1" hidden="1">#REF!</definedName>
    <definedName name="_AMO_SingleObject_558615750_ROM_F0.SEC2.Reg_1.SEC2.BDY.boekjaar_2007_MODEL1_Plots" hidden="1">#REF!</definedName>
    <definedName name="_AMO_SingleObject_558615750_ROM_F0.SEC2.Reg_1.SEC2.BDY.IMG2" hidden="1">#REF!</definedName>
    <definedName name="_AMO_SingleObject_558615750_ROM_F0.SEC2.Reg_1.SEC2.HDR.boekjaar_2007_MODEL1" hidden="1">#REF!</definedName>
    <definedName name="_AMO_SingleObject_558615750_ROM_F0.SEC2.Reg_1.SEC3.BDY.boekjaar_2008_MODEL1_Fit_energie_MJ" hidden="1">#REF!</definedName>
    <definedName name="_AMO_SingleObject_558615750_ROM_F0.SEC2.Reg_1.SEC3.BDY.boekjaar_2008_MODEL1_Fit_energie_MJ_Analysis_of_Variance" hidden="1">#REF!</definedName>
    <definedName name="_AMO_SingleObject_558615750_ROM_F0.SEC2.Reg_1.SEC3.BDY.boekjaar_2008_MODEL1_Fit_energie_MJ_Fit_Statistics" hidden="1">#REF!</definedName>
    <definedName name="_AMO_SingleObject_558615750_ROM_F0.SEC2.Reg_1.SEC3.BDY.boekjaar_2008_MODEL1_Fit_energie_MJ_Number_of_Observations" hidden="1">#REF!</definedName>
    <definedName name="_AMO_SingleObject_558615750_ROM_F0.SEC2.Reg_1.SEC3.BDY.boekjaar_2008_MODEL1_Fit_energie_MJ_Parameter_Estimates" hidden="1">#REF!</definedName>
    <definedName name="_AMO_SingleObject_558615750_ROM_F0.SEC2.Reg_1.SEC3.HDR.TXT1" hidden="1">#REF!</definedName>
    <definedName name="_AMO_SingleObject_558615750_ROM_F0.SEC2.Reg_1.SEC4.BDY.boekjaar_2008_MODEL1_Plots" hidden="1">#REF!</definedName>
    <definedName name="_AMO_SingleObject_558615750_ROM_F0.SEC2.Reg_1.SEC4.BDY.IMG2" hidden="1">#REF!</definedName>
    <definedName name="_AMO_SingleObject_558615750_ROM_F0.SEC2.Reg_1.SEC4.HDR.boekjaar_2008_MODEL1" hidden="1">#REF!</definedName>
    <definedName name="_AMO_SingleObject_558615750_ROM_F0.SEC2.Reg_1.SEC5.BDY.boekjaar_2009_MODEL1_Fit_energie_MJ" hidden="1">#REF!</definedName>
    <definedName name="_AMO_SingleObject_558615750_ROM_F0.SEC2.Reg_1.SEC5.BDY.boekjaar_2009_MODEL1_Fit_energie_MJ_Analysis_of_Variance" hidden="1">#REF!</definedName>
    <definedName name="_AMO_SingleObject_558615750_ROM_F0.SEC2.Reg_1.SEC5.BDY.boekjaar_2009_MODEL1_Fit_energie_MJ_Fit_Statistics" hidden="1">#REF!</definedName>
    <definedName name="_AMO_SingleObject_558615750_ROM_F0.SEC2.Reg_1.SEC5.BDY.boekjaar_2009_MODEL1_Fit_energie_MJ_Number_of_Observations" hidden="1">#REF!</definedName>
    <definedName name="_AMO_SingleObject_558615750_ROM_F0.SEC2.Reg_1.SEC5.BDY.boekjaar_2009_MODEL1_Fit_energie_MJ_Parameter_Estimates" hidden="1">#REF!</definedName>
    <definedName name="_AMO_SingleObject_558615750_ROM_F0.SEC2.Reg_1.SEC5.HDR.TXT1" hidden="1">#REF!</definedName>
    <definedName name="_AMO_SingleObject_558615750_ROM_F0.SEC2.Reg_1.SEC6.BDY.boekjaar_2009_MODEL1_Plots" hidden="1">#REF!</definedName>
    <definedName name="_AMO_SingleObject_558615750_ROM_F0.SEC2.Reg_1.SEC6.BDY.IMG2" hidden="1">#REF!</definedName>
    <definedName name="_AMO_SingleObject_558615750_ROM_F0.SEC2.Reg_1.SEC6.HDR.boekjaar_2009_MODEL1" hidden="1">#REF!</definedName>
    <definedName name="_AMO_SingleObject_558615750_ROM_F0.SEC2.Reg_1.SEC7.BDY.boekjaar_2010_MODEL1_Fit_energie_MJ" hidden="1">#REF!</definedName>
    <definedName name="_AMO_SingleObject_558615750_ROM_F0.SEC2.Reg_1.SEC7.BDY.boekjaar_2010_MODEL1_Fit_energie_MJ_Analysis_of_Variance" hidden="1">#REF!</definedName>
    <definedName name="_AMO_SingleObject_558615750_ROM_F0.SEC2.Reg_1.SEC7.BDY.boekjaar_2010_MODEL1_Fit_energie_MJ_Fit_Statistics" hidden="1">#REF!</definedName>
    <definedName name="_AMO_SingleObject_558615750_ROM_F0.SEC2.Reg_1.SEC7.BDY.boekjaar_2010_MODEL1_Fit_energie_MJ_Number_of_Observations" hidden="1">#REF!</definedName>
    <definedName name="_AMO_SingleObject_558615750_ROM_F0.SEC2.Reg_1.SEC7.BDY.boekjaar_2010_MODEL1_Fit_energie_MJ_Parameter_Estimates" hidden="1">#REF!</definedName>
    <definedName name="_AMO_SingleObject_558615750_ROM_F0.SEC2.Reg_1.SEC7.HDR.TXT1" hidden="1">#REF!</definedName>
    <definedName name="_AMO_SingleObject_558615750_ROM_F0.SEC2.Reg_1.SEC8.BDY.boekjaar_2010_MODEL1_Plots" hidden="1">#REF!</definedName>
    <definedName name="_AMO_SingleObject_558615750_ROM_F0.SEC2.Reg_1.SEC8.BDY.IMG2" hidden="1">#REF!</definedName>
    <definedName name="_AMO_SingleObject_558615750_ROM_F0.SEC2.Reg_1.SEC8.HDR.boekjaar_2010_MODEL1" hidden="1">#REF!</definedName>
    <definedName name="_AMO_SingleObject_558615750_ROM_F0.SEC2.Reg_1.SEC9.BDY.boekjaar_2011_MODEL1_Fit_energie_MJ" hidden="1">#REF!</definedName>
    <definedName name="_AMO_SingleObject_558615750_ROM_F0.SEC2.Reg_1.SEC9.BDY.boekjaar_2011_MODEL1_Fit_energie_MJ_Analysis_of_Variance" hidden="1">#REF!</definedName>
    <definedName name="_AMO_SingleObject_558615750_ROM_F0.SEC2.Reg_1.SEC9.BDY.boekjaar_2011_MODEL1_Fit_energie_MJ_Fit_Statistics" hidden="1">#REF!</definedName>
    <definedName name="_AMO_SingleObject_558615750_ROM_F0.SEC2.Reg_1.SEC9.BDY.boekjaar_2011_MODEL1_Fit_energie_MJ_Number_of_Observations" hidden="1">#REF!</definedName>
    <definedName name="_AMO_SingleObject_558615750_ROM_F0.SEC2.Reg_1.SEC9.BDY.boekjaar_2011_MODEL1_Fit_energie_MJ_Parameter_Estimates" hidden="1">#REF!</definedName>
    <definedName name="_AMO_SingleObject_558615750_ROM_F0.SEC2.Reg_1.SEC9.HDR.TXT1" hidden="1">#REF!</definedName>
    <definedName name="_AMO_SingleObject_558615750_ROM_F0.SEC2.Sgplot_1.SEC1.BDY.IMG1" hidden="1">#REF!</definedName>
    <definedName name="_AMO_SingleObject_558615750_ROM_F0.SEC2.Univariate_3.SEC1.BDY.boekjaar_2007_MJ_per1000liter_Histogram_1" hidden="1">#REF!</definedName>
    <definedName name="_AMO_SingleObject_558615750_ROM_F0.SEC2.Univariate_3.SEC1.BDY.IMG2" hidden="1">#REF!</definedName>
    <definedName name="_AMO_SingleObject_558615750_ROM_F0.SEC2.Univariate_3.SEC1.HDR.TXT1" hidden="1">#REF!</definedName>
    <definedName name="_AMO_SingleObject_558615750_ROM_F0.SEC2.Univariate_3.SEC10.BDY.boekjaar_2011_MJ_per1000liter_Histogram_1_Normal_Fit" hidden="1">#REF!</definedName>
    <definedName name="_AMO_SingleObject_558615750_ROM_F0.SEC2.Univariate_3.SEC10.BDY.boekjaar_2011_MJ_per1000liter_Histogram_1_Normal_Fit_Goodness_of_Fit" hidden="1">#REF!</definedName>
    <definedName name="_AMO_SingleObject_558615750_ROM_F0.SEC2.Univariate_3.SEC10.BDY.boekjaar_2011_MJ_per1000liter_Histogram_1_Normal_Fit_Parameter_Estimates" hidden="1">#REF!</definedName>
    <definedName name="_AMO_SingleObject_558615750_ROM_F0.SEC2.Univariate_3.SEC10.BDY.boekjaar_2011_MJ_per1000liter_Histogram_1_Normal_Fit_Quantiles" hidden="1">#REF!</definedName>
    <definedName name="_AMO_SingleObject_558615750_ROM_F0.SEC2.Univariate_3.SEC10.HDR.boekjaar_2011_MJ_per1000liter_Histogram_1" hidden="1">#REF!</definedName>
    <definedName name="_AMO_SingleObject_558615750_ROM_F0.SEC2.Univariate_3.SEC11.BDY.boekjaar_2012_MJ_per1000liter_Histogram_1" hidden="1">#REF!</definedName>
    <definedName name="_AMO_SingleObject_558615750_ROM_F0.SEC2.Univariate_3.SEC11.BDY.IMG2" hidden="1">#REF!</definedName>
    <definedName name="_AMO_SingleObject_558615750_ROM_F0.SEC2.Univariate_3.SEC11.HDR.TXT1" hidden="1">#REF!</definedName>
    <definedName name="_AMO_SingleObject_558615750_ROM_F0.SEC2.Univariate_3.SEC12.BDY.boekjaar_2012_MJ_per1000liter_Histogram_1_Normal_Fit" hidden="1">#REF!</definedName>
    <definedName name="_AMO_SingleObject_558615750_ROM_F0.SEC2.Univariate_3.SEC12.BDY.boekjaar_2012_MJ_per1000liter_Histogram_1_Normal_Fit_Goodness_of_Fit" hidden="1">#REF!</definedName>
    <definedName name="_AMO_SingleObject_558615750_ROM_F0.SEC2.Univariate_3.SEC12.BDY.boekjaar_2012_MJ_per1000liter_Histogram_1_Normal_Fit_Parameter_Estimates" hidden="1">#REF!</definedName>
    <definedName name="_AMO_SingleObject_558615750_ROM_F0.SEC2.Univariate_3.SEC12.BDY.boekjaar_2012_MJ_per1000liter_Histogram_1_Normal_Fit_Quantiles" hidden="1">#REF!</definedName>
    <definedName name="_AMO_SingleObject_558615750_ROM_F0.SEC2.Univariate_3.SEC12.HDR.boekjaar_2012_MJ_per1000liter_Histogram_1" hidden="1">#REF!</definedName>
    <definedName name="_AMO_SingleObject_558615750_ROM_F0.SEC2.Univariate_3.SEC2.BDY.boekjaar_2007_MJ_per1000liter_Histogram_1_Normal_Fit" hidden="1">#REF!</definedName>
    <definedName name="_AMO_SingleObject_558615750_ROM_F0.SEC2.Univariate_3.SEC2.BDY.boekjaar_2007_MJ_per1000liter_Histogram_1_Normal_Fit_Goodness_of_Fit" hidden="1">#REF!</definedName>
    <definedName name="_AMO_SingleObject_558615750_ROM_F0.SEC2.Univariate_3.SEC2.BDY.boekjaar_2007_MJ_per1000liter_Histogram_1_Normal_Fit_Parameter_Estimates" hidden="1">#REF!</definedName>
    <definedName name="_AMO_SingleObject_558615750_ROM_F0.SEC2.Univariate_3.SEC2.BDY.boekjaar_2007_MJ_per1000liter_Histogram_1_Normal_Fit_Quantiles" hidden="1">#REF!</definedName>
    <definedName name="_AMO_SingleObject_558615750_ROM_F0.SEC2.Univariate_3.SEC2.HDR.boekjaar_2007_MJ_per1000liter_Histogram_1" hidden="1">#REF!</definedName>
    <definedName name="_AMO_SingleObject_558615750_ROM_F0.SEC2.Univariate_3.SEC3.BDY.boekjaar_2008_MJ_per1000liter_Histogram_1" hidden="1">#REF!</definedName>
    <definedName name="_AMO_SingleObject_558615750_ROM_F0.SEC2.Univariate_3.SEC3.BDY.IMG2" hidden="1">#REF!</definedName>
    <definedName name="_AMO_SingleObject_558615750_ROM_F0.SEC2.Univariate_3.SEC3.HDR.TXT1" hidden="1">#REF!</definedName>
    <definedName name="_AMO_SingleObject_558615750_ROM_F0.SEC2.Univariate_3.SEC4.BDY.boekjaar_2008_MJ_per1000liter_Histogram_1_Normal_Fit" hidden="1">#REF!</definedName>
    <definedName name="_AMO_SingleObject_558615750_ROM_F0.SEC2.Univariate_3.SEC4.BDY.boekjaar_2008_MJ_per1000liter_Histogram_1_Normal_Fit_Goodness_of_Fit" hidden="1">#REF!</definedName>
    <definedName name="_AMO_SingleObject_558615750_ROM_F0.SEC2.Univariate_3.SEC4.BDY.boekjaar_2008_MJ_per1000liter_Histogram_1_Normal_Fit_Parameter_Estimates" hidden="1">#REF!</definedName>
    <definedName name="_AMO_SingleObject_558615750_ROM_F0.SEC2.Univariate_3.SEC4.BDY.boekjaar_2008_MJ_per1000liter_Histogram_1_Normal_Fit_Quantiles" hidden="1">#REF!</definedName>
    <definedName name="_AMO_SingleObject_558615750_ROM_F0.SEC2.Univariate_3.SEC4.HDR.boekjaar_2008_MJ_per1000liter_Histogram_1" hidden="1">#REF!</definedName>
    <definedName name="_AMO_SingleObject_558615750_ROM_F0.SEC2.Univariate_3.SEC5.BDY.boekjaar_2009_MJ_per1000liter_Histogram_1" hidden="1">#REF!</definedName>
    <definedName name="_AMO_SingleObject_558615750_ROM_F0.SEC2.Univariate_3.SEC5.BDY.IMG2" hidden="1">#REF!</definedName>
    <definedName name="_AMO_SingleObject_558615750_ROM_F0.SEC2.Univariate_3.SEC5.HDR.TXT1" hidden="1">#REF!</definedName>
    <definedName name="_AMO_SingleObject_558615750_ROM_F0.SEC2.Univariate_3.SEC6.BDY.boekjaar_2009_MJ_per1000liter_Histogram_1_Normal_Fit" hidden="1">#REF!</definedName>
    <definedName name="_AMO_SingleObject_558615750_ROM_F0.SEC2.Univariate_3.SEC6.BDY.boekjaar_2009_MJ_per1000liter_Histogram_1_Normal_Fit_Goodness_of_Fit" hidden="1">#REF!</definedName>
    <definedName name="_AMO_SingleObject_558615750_ROM_F0.SEC2.Univariate_3.SEC6.BDY.boekjaar_2009_MJ_per1000liter_Histogram_1_Normal_Fit_Parameter_Estimates" hidden="1">#REF!</definedName>
    <definedName name="_AMO_SingleObject_558615750_ROM_F0.SEC2.Univariate_3.SEC6.BDY.boekjaar_2009_MJ_per1000liter_Histogram_1_Normal_Fit_Quantiles" hidden="1">#REF!</definedName>
    <definedName name="_AMO_SingleObject_558615750_ROM_F0.SEC2.Univariate_3.SEC6.HDR.boekjaar_2009_MJ_per1000liter_Histogram_1" hidden="1">#REF!</definedName>
    <definedName name="_AMO_SingleObject_558615750_ROM_F0.SEC2.Univariate_3.SEC7.BDY.boekjaar_2010_MJ_per1000liter_Histogram_1" hidden="1">#REF!</definedName>
    <definedName name="_AMO_SingleObject_558615750_ROM_F0.SEC2.Univariate_3.SEC7.BDY.IMG2" hidden="1">#REF!</definedName>
    <definedName name="_AMO_SingleObject_558615750_ROM_F0.SEC2.Univariate_3.SEC7.HDR.TXT1" hidden="1">#REF!</definedName>
    <definedName name="_AMO_SingleObject_558615750_ROM_F0.SEC2.Univariate_3.SEC8.BDY.boekjaar_2010_MJ_per1000liter_Histogram_1_Normal_Fit" hidden="1">#REF!</definedName>
    <definedName name="_AMO_SingleObject_558615750_ROM_F0.SEC2.Univariate_3.SEC8.BDY.boekjaar_2010_MJ_per1000liter_Histogram_1_Normal_Fit_Goodness_of_Fit" hidden="1">#REF!</definedName>
    <definedName name="_AMO_SingleObject_558615750_ROM_F0.SEC2.Univariate_3.SEC8.BDY.boekjaar_2010_MJ_per1000liter_Histogram_1_Normal_Fit_Parameter_Estimates" hidden="1">#REF!</definedName>
    <definedName name="_AMO_SingleObject_558615750_ROM_F0.SEC2.Univariate_3.SEC8.BDY.boekjaar_2010_MJ_per1000liter_Histogram_1_Normal_Fit_Quantiles" hidden="1">#REF!</definedName>
    <definedName name="_AMO_SingleObject_558615750_ROM_F0.SEC2.Univariate_3.SEC8.HDR.boekjaar_2010_MJ_per1000liter_Histogram_1" hidden="1">#REF!</definedName>
    <definedName name="_AMO_SingleObject_558615750_ROM_F0.SEC2.Univariate_3.SEC9.BDY.boekjaar_2011_MJ_per1000liter_Histogram_1" hidden="1">#REF!</definedName>
    <definedName name="_AMO_SingleObject_558615750_ROM_F0.SEC2.Univariate_3.SEC9.BDY.IMG2" hidden="1">#REF!</definedName>
    <definedName name="_AMO_SingleObject_558615750_ROM_F0.SEC2.Univariate_3.SEC9.HDR.TXT1" hidden="1">#REF!</definedName>
    <definedName name="_AMO_SingleObject_608285610_ROM_F0.SEC2.Surveyreg_1.SEC1.BDY.Dependent_Variable_actstof_lmn_Analysis_of_Contrasts" localSheetId="30" hidden="1">#REF!</definedName>
    <definedName name="_AMO_SingleObject_608285610_ROM_F0.SEC2.Surveyreg_1.SEC1.BDY.Dependent_Variable_actstof_lmn_Analysis_of_Contrasts" hidden="1">#REF!</definedName>
    <definedName name="_AMO_SingleObject_608285610_ROM_F0.SEC2.Surveyreg_1.SEC1.BDY.Dependent_Variable_actstof_lmn_Analysis_of_Contrasts_2" localSheetId="30" hidden="1">#REF!</definedName>
    <definedName name="_AMO_SingleObject_608285610_ROM_F0.SEC2.Surveyreg_1.SEC1.BDY.Dependent_Variable_actstof_lmn_Analysis_of_Contrasts_2" hidden="1">#REF!</definedName>
    <definedName name="_AMO_SingleObject_608285610_ROM_F0.SEC2.Surveyreg_1.SEC1.BDY.Dependent_Variable_actstof_lmn_Class_Level_Information" localSheetId="30" hidden="1">#REF!</definedName>
    <definedName name="_AMO_SingleObject_608285610_ROM_F0.SEC2.Surveyreg_1.SEC1.BDY.Dependent_Variable_actstof_lmn_Class_Level_Information" hidden="1">#REF!</definedName>
    <definedName name="_AMO_SingleObject_608285610_ROM_F0.SEC2.Surveyreg_1.SEC1.BDY.Dependent_Variable_actstof_lmn_Data_Summary" localSheetId="30" hidden="1">#REF!</definedName>
    <definedName name="_AMO_SingleObject_608285610_ROM_F0.SEC2.Surveyreg_1.SEC1.BDY.Dependent_Variable_actstof_lmn_Data_Summary" hidden="1">#REF!</definedName>
    <definedName name="_AMO_SingleObject_608285610_ROM_F0.SEC2.Surveyreg_1.SEC1.BDY.Dependent_Variable_actstof_lmn_Design_Summary" localSheetId="30" hidden="1">#REF!</definedName>
    <definedName name="_AMO_SingleObject_608285610_ROM_F0.SEC2.Surveyreg_1.SEC1.BDY.Dependent_Variable_actstof_lmn_Design_Summary" hidden="1">#REF!</definedName>
    <definedName name="_AMO_SingleObject_608285610_ROM_F0.SEC2.Surveyreg_1.SEC1.BDY.Dependent_Variable_actstof_lmn_Estimated_Regression_Coefficients" localSheetId="30" hidden="1">#REF!</definedName>
    <definedName name="_AMO_SingleObject_608285610_ROM_F0.SEC2.Surveyreg_1.SEC1.BDY.Dependent_Variable_actstof_lmn_Estimated_Regression_Coefficients" hidden="1">#REF!</definedName>
    <definedName name="_AMO_SingleObject_608285610_ROM_F0.SEC2.Surveyreg_1.SEC1.BDY.Dependent_Variable_actstof_lmn_Estimated_Regression_Coefficients_2" localSheetId="30" hidden="1">#REF!</definedName>
    <definedName name="_AMO_SingleObject_608285610_ROM_F0.SEC2.Surveyreg_1.SEC1.BDY.Dependent_Variable_actstof_lmn_Estimated_Regression_Coefficients_2" hidden="1">#REF!</definedName>
    <definedName name="_AMO_SingleObject_608285610_ROM_F0.SEC2.Surveyreg_1.SEC1.BDY.Dependent_Variable_actstof_lmn_Fit_Statistics" localSheetId="30" hidden="1">#REF!</definedName>
    <definedName name="_AMO_SingleObject_608285610_ROM_F0.SEC2.Surveyreg_1.SEC1.BDY.Dependent_Variable_actstof_lmn_Fit_Statistics" hidden="1">#REF!</definedName>
    <definedName name="_AMO_SingleObject_608285610_ROM_F0.SEC2.Surveyreg_1.SEC1.BDY.Dependent_Variable_actstof_lmn_Tests_of_Model_Effects" localSheetId="30" hidden="1">#REF!</definedName>
    <definedName name="_AMO_SingleObject_608285610_ROM_F0.SEC2.Surveyreg_1.SEC1.BDY.Dependent_Variable_actstof_lmn_Tests_of_Model_Effects" hidden="1">#REF!</definedName>
    <definedName name="_AMO_SingleObject_608285610_ROM_F0.SEC2.Surveyreg_1.SEC1.BDY.Dependent_Variable_actstof_lmn_Tests_of_Model_Effects_2" localSheetId="30" hidden="1">#REF!</definedName>
    <definedName name="_AMO_SingleObject_608285610_ROM_F0.SEC2.Surveyreg_1.SEC1.BDY.Dependent_Variable_actstof_lmn_Tests_of_Model_Effects_2" hidden="1">#REF!</definedName>
    <definedName name="_AMO_SingleObject_608285610_ROM_F0.SEC2.Surveyreg_1.SEC1.HDR.TXT1" localSheetId="30" hidden="1">#REF!</definedName>
    <definedName name="_AMO_SingleObject_608285610_ROM_F0.SEC2.Surveyreg_1.SEC1.HDR.TXT1" hidden="1">#REF!</definedName>
    <definedName name="_AMO_SingleObject_813764529_ROM_F0.SEC2.Univariate_1.SEC1.BDY.boekjaar_2007_MJ_perkoe" hidden="1">#REF!</definedName>
    <definedName name="_AMO_SingleObject_813764529_ROM_F0.SEC2.Univariate_1.SEC1.BDY.boekjaar_2007_MJ_perkoe_Basic_Confidence_Limits" hidden="1">#REF!</definedName>
    <definedName name="_AMO_SingleObject_813764529_ROM_F0.SEC2.Univariate_1.SEC1.BDY.boekjaar_2007_MJ_perkoe_Basic_Measures_of_Location_and_Variability" hidden="1">#REF!</definedName>
    <definedName name="_AMO_SingleObject_813764529_ROM_F0.SEC2.Univariate_1.SEC1.BDY.boekjaar_2007_MJ_perkoe_Extreme_Observations" hidden="1">#REF!</definedName>
    <definedName name="_AMO_SingleObject_813764529_ROM_F0.SEC2.Univariate_1.SEC1.BDY.boekjaar_2007_MJ_perkoe_Moments" hidden="1">#REF!</definedName>
    <definedName name="_AMO_SingleObject_813764529_ROM_F0.SEC2.Univariate_1.SEC1.BDY.boekjaar_2007_MJ_perkoe_Quantiles" hidden="1">#REF!</definedName>
    <definedName name="_AMO_SingleObject_813764529_ROM_F0.SEC2.Univariate_1.SEC1.BDY.boekjaar_2007_MJ_perkoe_Tests_For_Location" hidden="1">#REF!</definedName>
    <definedName name="_AMO_SingleObject_813764529_ROM_F0.SEC2.Univariate_1.SEC1.HDR.TXT1" hidden="1">#REF!</definedName>
    <definedName name="_AMO_SingleObject_813764529_ROM_F0.SEC2.Univariate_1.SEC10.BDY.boekjaar_2010_MJ_perkoe" hidden="1">#REF!</definedName>
    <definedName name="_AMO_SingleObject_813764529_ROM_F0.SEC2.Univariate_1.SEC10.BDY.boekjaar_2010_MJ_perkoe_Basic_Confidence_Limits" hidden="1">#REF!</definedName>
    <definedName name="_AMO_SingleObject_813764529_ROM_F0.SEC2.Univariate_1.SEC10.BDY.boekjaar_2010_MJ_perkoe_Basic_Measures_of_Location_and_Variability" hidden="1">#REF!</definedName>
    <definedName name="_AMO_SingleObject_813764529_ROM_F0.SEC2.Univariate_1.SEC10.BDY.boekjaar_2010_MJ_perkoe_Extreme_Observations" hidden="1">#REF!</definedName>
    <definedName name="_AMO_SingleObject_813764529_ROM_F0.SEC2.Univariate_1.SEC10.BDY.boekjaar_2010_MJ_perkoe_Moments" hidden="1">#REF!</definedName>
    <definedName name="_AMO_SingleObject_813764529_ROM_F0.SEC2.Univariate_1.SEC10.BDY.boekjaar_2010_MJ_perkoe_Quantiles" hidden="1">#REF!</definedName>
    <definedName name="_AMO_SingleObject_813764529_ROM_F0.SEC2.Univariate_1.SEC10.BDY.boekjaar_2010_MJ_perkoe_Tests_For_Location" hidden="1">#REF!</definedName>
    <definedName name="_AMO_SingleObject_813764529_ROM_F0.SEC2.Univariate_1.SEC10.HDR.TXT1" hidden="1">#REF!</definedName>
    <definedName name="_AMO_SingleObject_813764529_ROM_F0.SEC2.Univariate_1.SEC11.BDY.boekjaar_2010_MJ_perkoe_Histogram_1" hidden="1">#REF!</definedName>
    <definedName name="_AMO_SingleObject_813764529_ROM_F0.SEC2.Univariate_1.SEC11.BDY.IMG2" hidden="1">#REF!</definedName>
    <definedName name="_AMO_SingleObject_813764529_ROM_F0.SEC2.Univariate_1.SEC11.HDR.boekjaar_2010_MJ_perkoe" hidden="1">#REF!</definedName>
    <definedName name="_AMO_SingleObject_813764529_ROM_F0.SEC2.Univariate_1.SEC12.BDY.boekjaar_2010_MJ_perkoe_Histogram_1_Normal_Fit" hidden="1">#REF!</definedName>
    <definedName name="_AMO_SingleObject_813764529_ROM_F0.SEC2.Univariate_1.SEC12.BDY.boekjaar_2010_MJ_perkoe_Histogram_1_Normal_Fit_Goodness_of_Fit" hidden="1">#REF!</definedName>
    <definedName name="_AMO_SingleObject_813764529_ROM_F0.SEC2.Univariate_1.SEC12.BDY.boekjaar_2010_MJ_perkoe_Histogram_1_Normal_Fit_Parameter_Estimates" hidden="1">#REF!</definedName>
    <definedName name="_AMO_SingleObject_813764529_ROM_F0.SEC2.Univariate_1.SEC12.BDY.boekjaar_2010_MJ_perkoe_Histogram_1_Normal_Fit_Quantiles" hidden="1">#REF!</definedName>
    <definedName name="_AMO_SingleObject_813764529_ROM_F0.SEC2.Univariate_1.SEC12.HDR.boekjaar_2010_MJ_perkoe_Histogram_1" hidden="1">#REF!</definedName>
    <definedName name="_AMO_SingleObject_813764529_ROM_F0.SEC2.Univariate_1.SEC13.BDY.boekjaar_2011_MJ_perkoe" hidden="1">#REF!</definedName>
    <definedName name="_AMO_SingleObject_813764529_ROM_F0.SEC2.Univariate_1.SEC13.BDY.boekjaar_2011_MJ_perkoe_Basic_Confidence_Limits" hidden="1">#REF!</definedName>
    <definedName name="_AMO_SingleObject_813764529_ROM_F0.SEC2.Univariate_1.SEC13.BDY.boekjaar_2011_MJ_perkoe_Basic_Measures_of_Location_and_Variability" hidden="1">#REF!</definedName>
    <definedName name="_AMO_SingleObject_813764529_ROM_F0.SEC2.Univariate_1.SEC13.BDY.boekjaar_2011_MJ_perkoe_Extreme_Observations" hidden="1">#REF!</definedName>
    <definedName name="_AMO_SingleObject_813764529_ROM_F0.SEC2.Univariate_1.SEC13.BDY.boekjaar_2011_MJ_perkoe_Moments" hidden="1">#REF!</definedName>
    <definedName name="_AMO_SingleObject_813764529_ROM_F0.SEC2.Univariate_1.SEC13.BDY.boekjaar_2011_MJ_perkoe_Quantiles" hidden="1">#REF!</definedName>
    <definedName name="_AMO_SingleObject_813764529_ROM_F0.SEC2.Univariate_1.SEC13.BDY.boekjaar_2011_MJ_perkoe_Tests_For_Location" hidden="1">#REF!</definedName>
    <definedName name="_AMO_SingleObject_813764529_ROM_F0.SEC2.Univariate_1.SEC13.HDR.TXT1" hidden="1">#REF!</definedName>
    <definedName name="_AMO_SingleObject_813764529_ROM_F0.SEC2.Univariate_1.SEC14.BDY.boekjaar_2011_MJ_perkoe_Histogram_1" hidden="1">#REF!</definedName>
    <definedName name="_AMO_SingleObject_813764529_ROM_F0.SEC2.Univariate_1.SEC14.BDY.IMG2" hidden="1">#REF!</definedName>
    <definedName name="_AMO_SingleObject_813764529_ROM_F0.SEC2.Univariate_1.SEC14.HDR.boekjaar_2011_MJ_perkoe" hidden="1">#REF!</definedName>
    <definedName name="_AMO_SingleObject_813764529_ROM_F0.SEC2.Univariate_1.SEC15.BDY.boekjaar_2011_MJ_perkoe_Histogram_1_Normal_Fit" hidden="1">#REF!</definedName>
    <definedName name="_AMO_SingleObject_813764529_ROM_F0.SEC2.Univariate_1.SEC15.BDY.boekjaar_2011_MJ_perkoe_Histogram_1_Normal_Fit_Goodness_of_Fit" hidden="1">#REF!</definedName>
    <definedName name="_AMO_SingleObject_813764529_ROM_F0.SEC2.Univariate_1.SEC15.BDY.boekjaar_2011_MJ_perkoe_Histogram_1_Normal_Fit_Parameter_Estimates" hidden="1">#REF!</definedName>
    <definedName name="_AMO_SingleObject_813764529_ROM_F0.SEC2.Univariate_1.SEC15.BDY.boekjaar_2011_MJ_perkoe_Histogram_1_Normal_Fit_Quantiles" hidden="1">#REF!</definedName>
    <definedName name="_AMO_SingleObject_813764529_ROM_F0.SEC2.Univariate_1.SEC15.HDR.boekjaar_2011_MJ_perkoe_Histogram_1" hidden="1">#REF!</definedName>
    <definedName name="_AMO_SingleObject_813764529_ROM_F0.SEC2.Univariate_1.SEC16.BDY.boekjaar_2012_MJ_perkoe" hidden="1">#REF!</definedName>
    <definedName name="_AMO_SingleObject_813764529_ROM_F0.SEC2.Univariate_1.SEC16.BDY.boekjaar_2012_MJ_perkoe_Basic_Confidence_Limits" hidden="1">#REF!</definedName>
    <definedName name="_AMO_SingleObject_813764529_ROM_F0.SEC2.Univariate_1.SEC16.BDY.boekjaar_2012_MJ_perkoe_Basic_Measures_of_Location_and_Variability" hidden="1">#REF!</definedName>
    <definedName name="_AMO_SingleObject_813764529_ROM_F0.SEC2.Univariate_1.SEC16.BDY.boekjaar_2012_MJ_perkoe_Extreme_Observations" hidden="1">#REF!</definedName>
    <definedName name="_AMO_SingleObject_813764529_ROM_F0.SEC2.Univariate_1.SEC16.BDY.boekjaar_2012_MJ_perkoe_Moments" hidden="1">#REF!</definedName>
    <definedName name="_AMO_SingleObject_813764529_ROM_F0.SEC2.Univariate_1.SEC16.BDY.boekjaar_2012_MJ_perkoe_Quantiles" hidden="1">#REF!</definedName>
    <definedName name="_AMO_SingleObject_813764529_ROM_F0.SEC2.Univariate_1.SEC16.BDY.boekjaar_2012_MJ_perkoe_Tests_For_Location" hidden="1">#REF!</definedName>
    <definedName name="_AMO_SingleObject_813764529_ROM_F0.SEC2.Univariate_1.SEC16.HDR.TXT1" hidden="1">#REF!</definedName>
    <definedName name="_AMO_SingleObject_813764529_ROM_F0.SEC2.Univariate_1.SEC17.BDY.boekjaar_2012_MJ_perkoe_Histogram_1" hidden="1">#REF!</definedName>
    <definedName name="_AMO_SingleObject_813764529_ROM_F0.SEC2.Univariate_1.SEC17.BDY.IMG2" hidden="1">#REF!</definedName>
    <definedName name="_AMO_SingleObject_813764529_ROM_F0.SEC2.Univariate_1.SEC17.HDR.boekjaar_2012_MJ_perkoe" hidden="1">#REF!</definedName>
    <definedName name="_AMO_SingleObject_813764529_ROM_F0.SEC2.Univariate_1.SEC18.BDY.boekjaar_2012_MJ_perkoe_Histogram_1_Normal_Fit" hidden="1">#REF!</definedName>
    <definedName name="_AMO_SingleObject_813764529_ROM_F0.SEC2.Univariate_1.SEC18.BDY.boekjaar_2012_MJ_perkoe_Histogram_1_Normal_Fit_Goodness_of_Fit" hidden="1">#REF!</definedName>
    <definedName name="_AMO_SingleObject_813764529_ROM_F0.SEC2.Univariate_1.SEC18.BDY.boekjaar_2012_MJ_perkoe_Histogram_1_Normal_Fit_Parameter_Estimates" hidden="1">#REF!</definedName>
    <definedName name="_AMO_SingleObject_813764529_ROM_F0.SEC2.Univariate_1.SEC18.BDY.boekjaar_2012_MJ_perkoe_Histogram_1_Normal_Fit_Quantiles" hidden="1">#REF!</definedName>
    <definedName name="_AMO_SingleObject_813764529_ROM_F0.SEC2.Univariate_1.SEC18.HDR.boekjaar_2012_MJ_perkoe_Histogram_1" hidden="1">#REF!</definedName>
    <definedName name="_AMO_SingleObject_813764529_ROM_F0.SEC2.Univariate_1.SEC2.BDY.boekjaar_2007_MJ_perkoe_Histogram_1" hidden="1">#REF!</definedName>
    <definedName name="_AMO_SingleObject_813764529_ROM_F0.SEC2.Univariate_1.SEC2.BDY.IMG2" hidden="1">#REF!</definedName>
    <definedName name="_AMO_SingleObject_813764529_ROM_F0.SEC2.Univariate_1.SEC2.HDR.boekjaar_2007_MJ_perkoe" hidden="1">#REF!</definedName>
    <definedName name="_AMO_SingleObject_813764529_ROM_F0.SEC2.Univariate_1.SEC3.BDY.boekjaar_2007_MJ_perkoe_Histogram_1_Normal_Fit" hidden="1">#REF!</definedName>
    <definedName name="_AMO_SingleObject_813764529_ROM_F0.SEC2.Univariate_1.SEC3.BDY.boekjaar_2007_MJ_perkoe_Histogram_1_Normal_Fit_Goodness_of_Fit" hidden="1">#REF!</definedName>
    <definedName name="_AMO_SingleObject_813764529_ROM_F0.SEC2.Univariate_1.SEC3.BDY.boekjaar_2007_MJ_perkoe_Histogram_1_Normal_Fit_Parameter_Estimates" hidden="1">#REF!</definedName>
    <definedName name="_AMO_SingleObject_813764529_ROM_F0.SEC2.Univariate_1.SEC3.BDY.boekjaar_2007_MJ_perkoe_Histogram_1_Normal_Fit_Quantiles" hidden="1">#REF!</definedName>
    <definedName name="_AMO_SingleObject_813764529_ROM_F0.SEC2.Univariate_1.SEC3.HDR.boekjaar_2007_MJ_perkoe_Histogram_1" hidden="1">#REF!</definedName>
    <definedName name="_AMO_SingleObject_813764529_ROM_F0.SEC2.Univariate_1.SEC4.BDY.boekjaar_2008_MJ_perkoe" hidden="1">#REF!</definedName>
    <definedName name="_AMO_SingleObject_813764529_ROM_F0.SEC2.Univariate_1.SEC4.BDY.boekjaar_2008_MJ_perkoe_Basic_Confidence_Limits" hidden="1">#REF!</definedName>
    <definedName name="_AMO_SingleObject_813764529_ROM_F0.SEC2.Univariate_1.SEC4.BDY.boekjaar_2008_MJ_perkoe_Basic_Measures_of_Location_and_Variability" hidden="1">#REF!</definedName>
    <definedName name="_AMO_SingleObject_813764529_ROM_F0.SEC2.Univariate_1.SEC4.BDY.boekjaar_2008_MJ_perkoe_Extreme_Observations" hidden="1">#REF!</definedName>
    <definedName name="_AMO_SingleObject_813764529_ROM_F0.SEC2.Univariate_1.SEC4.BDY.boekjaar_2008_MJ_perkoe_Moments" hidden="1">#REF!</definedName>
    <definedName name="_AMO_SingleObject_813764529_ROM_F0.SEC2.Univariate_1.SEC4.BDY.boekjaar_2008_MJ_perkoe_Quantiles" hidden="1">#REF!</definedName>
    <definedName name="_AMO_SingleObject_813764529_ROM_F0.SEC2.Univariate_1.SEC4.BDY.boekjaar_2008_MJ_perkoe_Tests_For_Location" hidden="1">#REF!</definedName>
    <definedName name="_AMO_SingleObject_813764529_ROM_F0.SEC2.Univariate_1.SEC4.HDR.TXT1" hidden="1">#REF!</definedName>
    <definedName name="_AMO_SingleObject_813764529_ROM_F0.SEC2.Univariate_1.SEC5.BDY.boekjaar_2008_MJ_perkoe_Histogram_1" hidden="1">#REF!</definedName>
    <definedName name="_AMO_SingleObject_813764529_ROM_F0.SEC2.Univariate_1.SEC5.BDY.IMG2" hidden="1">#REF!</definedName>
    <definedName name="_AMO_SingleObject_813764529_ROM_F0.SEC2.Univariate_1.SEC5.HDR.boekjaar_2008_MJ_perkoe" hidden="1">#REF!</definedName>
    <definedName name="_AMO_SingleObject_813764529_ROM_F0.SEC2.Univariate_1.SEC6.BDY.boekjaar_2008_MJ_perkoe_Histogram_1_Normal_Fit" hidden="1">#REF!</definedName>
    <definedName name="_AMO_SingleObject_813764529_ROM_F0.SEC2.Univariate_1.SEC6.BDY.boekjaar_2008_MJ_perkoe_Histogram_1_Normal_Fit_Goodness_of_Fit" hidden="1">#REF!</definedName>
    <definedName name="_AMO_SingleObject_813764529_ROM_F0.SEC2.Univariate_1.SEC6.BDY.boekjaar_2008_MJ_perkoe_Histogram_1_Normal_Fit_Parameter_Estimates" hidden="1">#REF!</definedName>
    <definedName name="_AMO_SingleObject_813764529_ROM_F0.SEC2.Univariate_1.SEC6.BDY.boekjaar_2008_MJ_perkoe_Histogram_1_Normal_Fit_Quantiles" hidden="1">#REF!</definedName>
    <definedName name="_AMO_SingleObject_813764529_ROM_F0.SEC2.Univariate_1.SEC6.HDR.boekjaar_2008_MJ_perkoe_Histogram_1" hidden="1">#REF!</definedName>
    <definedName name="_AMO_SingleObject_813764529_ROM_F0.SEC2.Univariate_1.SEC7.BDY.boekjaar_2009_MJ_perkoe" hidden="1">#REF!</definedName>
    <definedName name="_AMO_SingleObject_813764529_ROM_F0.SEC2.Univariate_1.SEC7.BDY.boekjaar_2009_MJ_perkoe_Basic_Confidence_Limits" hidden="1">#REF!</definedName>
    <definedName name="_AMO_SingleObject_813764529_ROM_F0.SEC2.Univariate_1.SEC7.BDY.boekjaar_2009_MJ_perkoe_Basic_Measures_of_Location_and_Variability" hidden="1">#REF!</definedName>
    <definedName name="_AMO_SingleObject_813764529_ROM_F0.SEC2.Univariate_1.SEC7.BDY.boekjaar_2009_MJ_perkoe_Extreme_Observations" hidden="1">#REF!</definedName>
    <definedName name="_AMO_SingleObject_813764529_ROM_F0.SEC2.Univariate_1.SEC7.BDY.boekjaar_2009_MJ_perkoe_Moments" hidden="1">#REF!</definedName>
    <definedName name="_AMO_SingleObject_813764529_ROM_F0.SEC2.Univariate_1.SEC7.BDY.boekjaar_2009_MJ_perkoe_Quantiles" hidden="1">#REF!</definedName>
    <definedName name="_AMO_SingleObject_813764529_ROM_F0.SEC2.Univariate_1.SEC7.BDY.boekjaar_2009_MJ_perkoe_Tests_For_Location" hidden="1">#REF!</definedName>
    <definedName name="_AMO_SingleObject_813764529_ROM_F0.SEC2.Univariate_1.SEC7.HDR.TXT1" hidden="1">#REF!</definedName>
    <definedName name="_AMO_SingleObject_813764529_ROM_F0.SEC2.Univariate_1.SEC8.BDY.boekjaar_2009_MJ_perkoe_Histogram_1" hidden="1">#REF!</definedName>
    <definedName name="_AMO_SingleObject_813764529_ROM_F0.SEC2.Univariate_1.SEC8.BDY.IMG2" hidden="1">#REF!</definedName>
    <definedName name="_AMO_SingleObject_813764529_ROM_F0.SEC2.Univariate_1.SEC8.HDR.boekjaar_2009_MJ_perkoe" hidden="1">#REF!</definedName>
    <definedName name="_AMO_SingleObject_813764529_ROM_F0.SEC2.Univariate_1.SEC9.BDY.boekjaar_2009_MJ_perkoe_Histogram_1_Normal_Fit" hidden="1">#REF!</definedName>
    <definedName name="_AMO_SingleObject_813764529_ROM_F0.SEC2.Univariate_1.SEC9.BDY.boekjaar_2009_MJ_perkoe_Histogram_1_Normal_Fit_Goodness_of_Fit" hidden="1">#REF!</definedName>
    <definedName name="_AMO_SingleObject_813764529_ROM_F0.SEC2.Univariate_1.SEC9.BDY.boekjaar_2009_MJ_perkoe_Histogram_1_Normal_Fit_Parameter_Estimates" hidden="1">#REF!</definedName>
    <definedName name="_AMO_SingleObject_813764529_ROM_F0.SEC2.Univariate_1.SEC9.BDY.boekjaar_2009_MJ_perkoe_Histogram_1_Normal_Fit_Quantiles" hidden="1">#REF!</definedName>
    <definedName name="_AMO_SingleObject_813764529_ROM_F0.SEC2.Univariate_1.SEC9.HDR.boekjaar_2009_MJ_perkoe_Histogram_1" hidden="1">#REF!</definedName>
    <definedName name="_AMO_SingleObject_837603060__A1" localSheetId="30" hidden="1">#REF!</definedName>
    <definedName name="_AMO_SingleObject_837603060__A1" hidden="1">#REF!</definedName>
    <definedName name="_AMO_SingleObject_877400004_ROM_F0.SEC2.Surveyreg_1.SEC1.BDY.Dependent_Variable_Ntkm_LMN_Analysis_of_Contrasts" localSheetId="30" hidden="1">#REF!</definedName>
    <definedName name="_AMO_SingleObject_877400004_ROM_F0.SEC2.Surveyreg_1.SEC1.BDY.Dependent_Variable_Ntkm_LMN_Analysis_of_Contrasts" hidden="1">#REF!</definedName>
    <definedName name="_AMO_SingleObject_877400004_ROM_F0.SEC2.Surveyreg_1.SEC1.BDY.Dependent_Variable_Ntkm_LMN_Analysis_of_Contrasts_2" localSheetId="30" hidden="1">#REF!</definedName>
    <definedName name="_AMO_SingleObject_877400004_ROM_F0.SEC2.Surveyreg_1.SEC1.BDY.Dependent_Variable_Ntkm_LMN_Analysis_of_Contrasts_2" hidden="1">#REF!</definedName>
    <definedName name="_AMO_SingleObject_877400004_ROM_F0.SEC2.Surveyreg_1.SEC1.BDY.Dependent_Variable_Ntkm_LMN_Class_Level_Information" localSheetId="30" hidden="1">#REF!</definedName>
    <definedName name="_AMO_SingleObject_877400004_ROM_F0.SEC2.Surveyreg_1.SEC1.BDY.Dependent_Variable_Ntkm_LMN_Class_Level_Information" hidden="1">#REF!</definedName>
    <definedName name="_AMO_SingleObject_877400004_ROM_F0.SEC2.Surveyreg_1.SEC1.BDY.Dependent_Variable_Ntkm_LMN_Data_Summary" localSheetId="30" hidden="1">#REF!</definedName>
    <definedName name="_AMO_SingleObject_877400004_ROM_F0.SEC2.Surveyreg_1.SEC1.BDY.Dependent_Variable_Ntkm_LMN_Data_Summary" hidden="1">#REF!</definedName>
    <definedName name="_AMO_SingleObject_877400004_ROM_F0.SEC2.Surveyreg_1.SEC1.BDY.Dependent_Variable_Ntkm_LMN_Design_Summary" localSheetId="30" hidden="1">#REF!</definedName>
    <definedName name="_AMO_SingleObject_877400004_ROM_F0.SEC2.Surveyreg_1.SEC1.BDY.Dependent_Variable_Ntkm_LMN_Design_Summary" hidden="1">#REF!</definedName>
    <definedName name="_AMO_SingleObject_877400004_ROM_F0.SEC2.Surveyreg_1.SEC1.BDY.Dependent_Variable_Ntkm_LMN_Estimated_Regression_Coefficients" localSheetId="30" hidden="1">#REF!</definedName>
    <definedName name="_AMO_SingleObject_877400004_ROM_F0.SEC2.Surveyreg_1.SEC1.BDY.Dependent_Variable_Ntkm_LMN_Estimated_Regression_Coefficients" hidden="1">#REF!</definedName>
    <definedName name="_AMO_SingleObject_877400004_ROM_F0.SEC2.Surveyreg_1.SEC1.BDY.Dependent_Variable_Ntkm_LMN_Estimated_Regression_Coefficients_2" localSheetId="30" hidden="1">#REF!</definedName>
    <definedName name="_AMO_SingleObject_877400004_ROM_F0.SEC2.Surveyreg_1.SEC1.BDY.Dependent_Variable_Ntkm_LMN_Estimated_Regression_Coefficients_2" hidden="1">#REF!</definedName>
    <definedName name="_AMO_SingleObject_877400004_ROM_F0.SEC2.Surveyreg_1.SEC1.BDY.Dependent_Variable_Ntkm_LMN_Fit_Statistics" localSheetId="30" hidden="1">#REF!</definedName>
    <definedName name="_AMO_SingleObject_877400004_ROM_F0.SEC2.Surveyreg_1.SEC1.BDY.Dependent_Variable_Ntkm_LMN_Fit_Statistics" hidden="1">#REF!</definedName>
    <definedName name="_AMO_SingleObject_877400004_ROM_F0.SEC2.Surveyreg_1.SEC1.BDY.Dependent_Variable_Ntkm_LMN_Tests_of_Model_Effects" localSheetId="30" hidden="1">#REF!</definedName>
    <definedName name="_AMO_SingleObject_877400004_ROM_F0.SEC2.Surveyreg_1.SEC1.BDY.Dependent_Variable_Ntkm_LMN_Tests_of_Model_Effects" hidden="1">#REF!</definedName>
    <definedName name="_AMO_SingleObject_877400004_ROM_F0.SEC2.Surveyreg_1.SEC1.BDY.Dependent_Variable_Ntkm_LMN_Tests_of_Model_Effects_2" localSheetId="30" hidden="1">#REF!</definedName>
    <definedName name="_AMO_SingleObject_877400004_ROM_F0.SEC2.Surveyreg_1.SEC1.BDY.Dependent_Variable_Ntkm_LMN_Tests_of_Model_Effects_2" hidden="1">#REF!</definedName>
    <definedName name="_AMO_SingleObject_877400004_ROM_F0.SEC2.Surveyreg_1.SEC1.HDR.TXT1" localSheetId="30" hidden="1">#REF!</definedName>
    <definedName name="_AMO_SingleObject_877400004_ROM_F0.SEC2.Surveyreg_1.SEC1.HDR.TXT1" hidden="1">#REF!</definedName>
    <definedName name="_AMO_SingleObject_880748053_ROM_F0.SEC2.Surveyreg_1.SEC1.BDY.Dependent_Variable_water_totaal_Analysis_of_Contrasts" localSheetId="30" hidden="1">#REF!</definedName>
    <definedName name="_AMO_SingleObject_880748053_ROM_F0.SEC2.Surveyreg_1.SEC1.BDY.Dependent_Variable_water_totaal_Analysis_of_Contrasts" localSheetId="31" hidden="1">#REF!</definedName>
    <definedName name="_AMO_SingleObject_880748053_ROM_F0.SEC2.Surveyreg_1.SEC1.BDY.Dependent_Variable_water_totaal_Analysis_of_Contrasts" hidden="1">#REF!</definedName>
    <definedName name="_AMO_SingleObject_880748053_ROM_F0.SEC2.Surveyreg_1.SEC1.BDY.Dependent_Variable_water_totaal_Analysis_of_Contrasts_2" localSheetId="30" hidden="1">#REF!</definedName>
    <definedName name="_AMO_SingleObject_880748053_ROM_F0.SEC2.Surveyreg_1.SEC1.BDY.Dependent_Variable_water_totaal_Analysis_of_Contrasts_2" localSheetId="31" hidden="1">#REF!</definedName>
    <definedName name="_AMO_SingleObject_880748053_ROM_F0.SEC2.Surveyreg_1.SEC1.BDY.Dependent_Variable_water_totaal_Analysis_of_Contrasts_2" hidden="1">#REF!</definedName>
    <definedName name="_AMO_SingleObject_880748053_ROM_F0.SEC2.Surveyreg_1.SEC1.BDY.Dependent_Variable_water_totaal_Class_Level_Information" localSheetId="30" hidden="1">#REF!</definedName>
    <definedName name="_AMO_SingleObject_880748053_ROM_F0.SEC2.Surveyreg_1.SEC1.BDY.Dependent_Variable_water_totaal_Class_Level_Information" localSheetId="31" hidden="1">#REF!</definedName>
    <definedName name="_AMO_SingleObject_880748053_ROM_F0.SEC2.Surveyreg_1.SEC1.BDY.Dependent_Variable_water_totaal_Class_Level_Information" hidden="1">#REF!</definedName>
    <definedName name="_AMO_SingleObject_880748053_ROM_F0.SEC2.Surveyreg_1.SEC1.BDY.Dependent_Variable_water_totaal_Data_Summary" localSheetId="30" hidden="1">#REF!</definedName>
    <definedName name="_AMO_SingleObject_880748053_ROM_F0.SEC2.Surveyreg_1.SEC1.BDY.Dependent_Variable_water_totaal_Data_Summary" localSheetId="31" hidden="1">#REF!</definedName>
    <definedName name="_AMO_SingleObject_880748053_ROM_F0.SEC2.Surveyreg_1.SEC1.BDY.Dependent_Variable_water_totaal_Data_Summary" hidden="1">#REF!</definedName>
    <definedName name="_AMO_SingleObject_880748053_ROM_F0.SEC2.Surveyreg_1.SEC1.BDY.Dependent_Variable_water_totaal_Design_Summary" localSheetId="30" hidden="1">#REF!</definedName>
    <definedName name="_AMO_SingleObject_880748053_ROM_F0.SEC2.Surveyreg_1.SEC1.BDY.Dependent_Variable_water_totaal_Design_Summary" localSheetId="31" hidden="1">#REF!</definedName>
    <definedName name="_AMO_SingleObject_880748053_ROM_F0.SEC2.Surveyreg_1.SEC1.BDY.Dependent_Variable_water_totaal_Design_Summary" hidden="1">#REF!</definedName>
    <definedName name="_AMO_SingleObject_880748053_ROM_F0.SEC2.Surveyreg_1.SEC1.BDY.Dependent_Variable_water_totaal_Estimated_Regression_Coefficients" localSheetId="30" hidden="1">#REF!</definedName>
    <definedName name="_AMO_SingleObject_880748053_ROM_F0.SEC2.Surveyreg_1.SEC1.BDY.Dependent_Variable_water_totaal_Estimated_Regression_Coefficients" localSheetId="31" hidden="1">#REF!</definedName>
    <definedName name="_AMO_SingleObject_880748053_ROM_F0.SEC2.Surveyreg_1.SEC1.BDY.Dependent_Variable_water_totaal_Estimated_Regression_Coefficients" hidden="1">#REF!</definedName>
    <definedName name="_AMO_SingleObject_880748053_ROM_F0.SEC2.Surveyreg_1.SEC1.BDY.Dependent_Variable_water_totaal_Estimated_Regression_Coefficients_2" localSheetId="30" hidden="1">#REF!</definedName>
    <definedName name="_AMO_SingleObject_880748053_ROM_F0.SEC2.Surveyreg_1.SEC1.BDY.Dependent_Variable_water_totaal_Estimated_Regression_Coefficients_2" localSheetId="31" hidden="1">#REF!</definedName>
    <definedName name="_AMO_SingleObject_880748053_ROM_F0.SEC2.Surveyreg_1.SEC1.BDY.Dependent_Variable_water_totaal_Estimated_Regression_Coefficients_2" hidden="1">#REF!</definedName>
    <definedName name="_AMO_SingleObject_880748053_ROM_F0.SEC2.Surveyreg_1.SEC1.BDY.Dependent_Variable_water_totaal_Fit_Statistics" localSheetId="30" hidden="1">#REF!</definedName>
    <definedName name="_AMO_SingleObject_880748053_ROM_F0.SEC2.Surveyreg_1.SEC1.BDY.Dependent_Variable_water_totaal_Fit_Statistics" localSheetId="31" hidden="1">#REF!</definedName>
    <definedName name="_AMO_SingleObject_880748053_ROM_F0.SEC2.Surveyreg_1.SEC1.BDY.Dependent_Variable_water_totaal_Fit_Statistics" hidden="1">#REF!</definedName>
    <definedName name="_AMO_SingleObject_880748053_ROM_F0.SEC2.Surveyreg_1.SEC1.BDY.Dependent_Variable_water_totaal_Tests_of_Model_Effects" localSheetId="30" hidden="1">#REF!</definedName>
    <definedName name="_AMO_SingleObject_880748053_ROM_F0.SEC2.Surveyreg_1.SEC1.BDY.Dependent_Variable_water_totaal_Tests_of_Model_Effects" localSheetId="31" hidden="1">#REF!</definedName>
    <definedName name="_AMO_SingleObject_880748053_ROM_F0.SEC2.Surveyreg_1.SEC1.BDY.Dependent_Variable_water_totaal_Tests_of_Model_Effects" hidden="1">#REF!</definedName>
    <definedName name="_AMO_SingleObject_880748053_ROM_F0.SEC2.Surveyreg_1.SEC1.BDY.Dependent_Variable_water_totaal_Tests_of_Model_Effects_2" localSheetId="30" hidden="1">#REF!</definedName>
    <definedName name="_AMO_SingleObject_880748053_ROM_F0.SEC2.Surveyreg_1.SEC1.BDY.Dependent_Variable_water_totaal_Tests_of_Model_Effects_2" localSheetId="31" hidden="1">#REF!</definedName>
    <definedName name="_AMO_SingleObject_880748053_ROM_F0.SEC2.Surveyreg_1.SEC1.BDY.Dependent_Variable_water_totaal_Tests_of_Model_Effects_2" hidden="1">#REF!</definedName>
    <definedName name="_AMO_SingleObject_880748053_ROM_F0.SEC2.Surveyreg_1.SEC1.HDR.TXT1" localSheetId="30" hidden="1">#REF!</definedName>
    <definedName name="_AMO_SingleObject_880748053_ROM_F0.SEC2.Surveyreg_1.SEC1.HDR.TXT1" localSheetId="31" hidden="1">#REF!</definedName>
    <definedName name="_AMO_SingleObject_880748053_ROM_F0.SEC2.Surveyreg_1.SEC1.HDR.TXT1" hidden="1">#REF!</definedName>
    <definedName name="_AMO_SingleObject_902343810__A1" localSheetId="30" hidden="1">#REF!</definedName>
    <definedName name="_AMO_SingleObject_902343810__A1" hidden="1">#REF!</definedName>
    <definedName name="_AMO_SingleObject_958985877_ROM_F0.SEC2.Surveymeans_1.SEC1.BDY.Data_Summary" localSheetId="30" hidden="1">#REF!</definedName>
    <definedName name="_AMO_SingleObject_958985877_ROM_F0.SEC2.Surveymeans_1.SEC1.BDY.Data_Summary" hidden="1">#REF!</definedName>
    <definedName name="_AMO_SingleObject_958985877_ROM_F0.SEC2.Surveymeans_1.SEC1.BDY.Domain_Analysis" localSheetId="30" hidden="1">#REF!</definedName>
    <definedName name="_AMO_SingleObject_958985877_ROM_F0.SEC2.Surveymeans_1.SEC1.BDY.Domain_Analysis" hidden="1">#REF!</definedName>
    <definedName name="_AMO_SingleObject_958985877_ROM_F0.SEC2.Surveymeans_1.SEC1.BDY.Statistics" localSheetId="30" hidden="1">#REF!</definedName>
    <definedName name="_AMO_SingleObject_958985877_ROM_F0.SEC2.Surveymeans_1.SEC1.BDY.Statistics" hidden="1">#REF!</definedName>
    <definedName name="_AMO_SingleObject_958985877_ROM_F0.SEC2.Surveymeans_1.SEC1.HDR.TXT1" localSheetId="30" hidden="1">#REF!</definedName>
    <definedName name="_AMO_SingleObject_958985877_ROM_F0.SEC2.Surveymeans_1.SEC1.HDR.TXT1" hidden="1">#REF!</definedName>
    <definedName name="_AMO_XmlVersion" hidden="1">"'1'"</definedName>
    <definedName name="AANTALPERDRAGER">#REF!</definedName>
    <definedName name="ACTSTOF_BTGROEP" localSheetId="30">#REF!</definedName>
    <definedName name="ACTSTOF_BTGROEP" localSheetId="0">#REF!</definedName>
    <definedName name="ACTSTOF_BTGROEP" localSheetId="4">#REF!</definedName>
    <definedName name="ACTSTOF_BTGROEP">#REF!</definedName>
    <definedName name="check_energieinhoud">'[1]energie-inhoud LMN'!#REF!</definedName>
    <definedName name="ENERGIE_KENGETAL_MELK_TOTAAL">#REF!</definedName>
    <definedName name="energie_lijst_loonwerk">[2]energie_productlijst!#REF!</definedName>
    <definedName name="energie_LMN">#REF!</definedName>
    <definedName name="ENERGIE_TOTZON">'[3]zonnepanelen sas'!#REF!</definedName>
    <definedName name="energie_vlaanderen_aantal">#REF!</definedName>
    <definedName name="ENERGIE_ZOUTLIERS">#REF!</definedName>
    <definedName name="IDX" localSheetId="2">bedrijven!$A$2</definedName>
    <definedName name="OUT" localSheetId="31">'[4]sas type groep'!$A$1:$E$201</definedName>
    <definedName name="OUT">'[5]sas sommen as'!$A$1:$E$201</definedName>
    <definedName name="REG">#REF!</definedName>
    <definedName name="REKGEMPERCTIELEN">'[3]range sas'!#REF!</definedName>
    <definedName name="VITO_VLA">[6]VITO_VLA!$A$1:$L$136</definedName>
    <definedName name="X">'[7]2007 LMN alle bed zonder copie'!$A$1:$F$712</definedName>
  </definedNames>
  <calcPr calcId="162913"/>
</workbook>
</file>

<file path=xl/calcChain.xml><?xml version="1.0" encoding="utf-8"?>
<calcChain xmlns="http://schemas.openxmlformats.org/spreadsheetml/2006/main">
  <c r="C8" i="54" l="1"/>
  <c r="D8" i="54"/>
  <c r="E8" i="54"/>
  <c r="F8" i="54"/>
  <c r="G8" i="54"/>
  <c r="H8" i="54"/>
  <c r="I8" i="54"/>
  <c r="B8" i="54"/>
  <c r="C8" i="44"/>
  <c r="D8" i="44"/>
  <c r="E8" i="44"/>
  <c r="F8" i="44"/>
  <c r="G8" i="44"/>
  <c r="H8" i="44"/>
  <c r="I8" i="44"/>
  <c r="B8" i="44"/>
  <c r="C9" i="45" l="1"/>
  <c r="D9" i="45"/>
  <c r="E9" i="45"/>
  <c r="F9" i="45"/>
  <c r="G9" i="45"/>
  <c r="H9" i="45"/>
  <c r="I9" i="45"/>
  <c r="B9" i="45"/>
  <c r="F13" i="55" l="1"/>
  <c r="E13" i="55"/>
  <c r="B13" i="55"/>
  <c r="C13" i="55"/>
  <c r="D13" i="55"/>
  <c r="G13" i="55"/>
  <c r="H13" i="55"/>
  <c r="I13" i="55"/>
  <c r="C15" i="52"/>
  <c r="E14" i="52"/>
  <c r="D14" i="52"/>
  <c r="E13" i="52"/>
  <c r="D13" i="52"/>
  <c r="E12" i="52"/>
  <c r="D12" i="52"/>
  <c r="E11" i="52"/>
  <c r="D11" i="52"/>
  <c r="E10" i="52"/>
  <c r="D10" i="52"/>
  <c r="E9" i="52"/>
  <c r="D9" i="52"/>
  <c r="E8" i="52"/>
  <c r="D8" i="52"/>
  <c r="D7" i="52"/>
  <c r="C7" i="52"/>
  <c r="C6" i="52"/>
  <c r="C5" i="52"/>
  <c r="C4" i="52"/>
  <c r="L28" i="18" l="1"/>
  <c r="L25" i="18"/>
  <c r="L26" i="18"/>
  <c r="L27" i="18"/>
  <c r="L29" i="18"/>
  <c r="L30" i="18"/>
  <c r="L31" i="18"/>
  <c r="J31" i="18"/>
  <c r="F29" i="18"/>
  <c r="K25" i="18"/>
  <c r="I25" i="18"/>
  <c r="C25" i="18"/>
  <c r="K31" i="18"/>
  <c r="K30" i="18"/>
  <c r="K29" i="18"/>
  <c r="K28" i="18"/>
  <c r="K27" i="18"/>
  <c r="K26" i="18"/>
  <c r="H32" i="17"/>
  <c r="L35" i="17"/>
  <c r="C35" i="17"/>
  <c r="D35" i="17"/>
  <c r="E35" i="17"/>
  <c r="F35" i="17"/>
  <c r="G35" i="17"/>
  <c r="H35" i="17"/>
  <c r="I35" i="17"/>
  <c r="J35" i="17"/>
  <c r="K35" i="17"/>
  <c r="B35" i="17"/>
  <c r="L34" i="17"/>
  <c r="L32" i="17"/>
  <c r="L31" i="17"/>
  <c r="L30" i="17"/>
  <c r="L29" i="17"/>
  <c r="K34" i="17" l="1"/>
  <c r="K33" i="17"/>
  <c r="K32" i="17"/>
  <c r="K31" i="17"/>
  <c r="K30" i="17"/>
  <c r="K29" i="17"/>
  <c r="I51" i="31" l="1"/>
  <c r="G51" i="31"/>
  <c r="D51" i="31"/>
  <c r="B51" i="31"/>
  <c r="I38" i="31"/>
  <c r="G38" i="31"/>
  <c r="D38" i="31"/>
  <c r="E38" i="31" s="1"/>
  <c r="B38" i="31"/>
  <c r="I25" i="31"/>
  <c r="G25" i="31"/>
  <c r="D25" i="31"/>
  <c r="B25" i="31"/>
  <c r="I12" i="31"/>
  <c r="G12" i="31"/>
  <c r="D12" i="31"/>
  <c r="B12" i="31"/>
  <c r="E36" i="31" l="1"/>
  <c r="D5" i="29"/>
  <c r="D6" i="29"/>
  <c r="D7" i="29"/>
  <c r="D8" i="29"/>
  <c r="D9" i="29"/>
  <c r="D10" i="29"/>
  <c r="D11" i="29"/>
  <c r="D12" i="29"/>
  <c r="D4" i="29"/>
  <c r="B31" i="18" l="1"/>
  <c r="B25" i="18"/>
  <c r="E28" i="18" l="1"/>
  <c r="D25" i="18"/>
  <c r="E25" i="18"/>
  <c r="F25" i="18"/>
  <c r="G25" i="18"/>
  <c r="H25" i="18"/>
  <c r="J25" i="18"/>
  <c r="C26" i="18"/>
  <c r="D26" i="18"/>
  <c r="E26" i="18"/>
  <c r="F26" i="18"/>
  <c r="G26" i="18"/>
  <c r="H26" i="18"/>
  <c r="I26" i="18"/>
  <c r="J26" i="18"/>
  <c r="C27" i="18"/>
  <c r="D27" i="18"/>
  <c r="E27" i="18"/>
  <c r="F27" i="18"/>
  <c r="G27" i="18"/>
  <c r="H27" i="18"/>
  <c r="I27" i="18"/>
  <c r="J27" i="18"/>
  <c r="C28" i="18"/>
  <c r="D28" i="18"/>
  <c r="F28" i="18"/>
  <c r="G28" i="18"/>
  <c r="H28" i="18"/>
  <c r="I28" i="18"/>
  <c r="J28" i="18"/>
  <c r="C29" i="18"/>
  <c r="D29" i="18"/>
  <c r="E29" i="18"/>
  <c r="G29" i="18"/>
  <c r="H29" i="18"/>
  <c r="I29" i="18"/>
  <c r="J29" i="18"/>
  <c r="C30" i="18"/>
  <c r="D30" i="18"/>
  <c r="E30" i="18"/>
  <c r="F30" i="18"/>
  <c r="G30" i="18"/>
  <c r="H30" i="18"/>
  <c r="I30" i="18"/>
  <c r="J30" i="18"/>
  <c r="C31" i="18"/>
  <c r="D31" i="18"/>
  <c r="E31" i="18"/>
  <c r="F31" i="18"/>
  <c r="G31" i="18"/>
  <c r="H31" i="18"/>
  <c r="I31" i="18"/>
  <c r="B26" i="18"/>
  <c r="B27" i="18"/>
  <c r="B28" i="18"/>
  <c r="B29" i="18"/>
  <c r="B30" i="18"/>
  <c r="C29" i="17"/>
  <c r="D29" i="17"/>
  <c r="E29" i="17"/>
  <c r="F29" i="17"/>
  <c r="G29" i="17"/>
  <c r="H29" i="17"/>
  <c r="I29" i="17"/>
  <c r="J29" i="17"/>
  <c r="C30" i="17"/>
  <c r="D30" i="17"/>
  <c r="E30" i="17"/>
  <c r="F30" i="17"/>
  <c r="G30" i="17"/>
  <c r="H30" i="17"/>
  <c r="I30" i="17"/>
  <c r="J30" i="17"/>
  <c r="C31" i="17"/>
  <c r="D31" i="17"/>
  <c r="E31" i="17"/>
  <c r="F31" i="17"/>
  <c r="G31" i="17"/>
  <c r="H31" i="17"/>
  <c r="I31" i="17"/>
  <c r="J31" i="17"/>
  <c r="C32" i="17"/>
  <c r="D32" i="17"/>
  <c r="E32" i="17"/>
  <c r="F32" i="17"/>
  <c r="G32" i="17"/>
  <c r="I32" i="17"/>
  <c r="J32" i="17"/>
  <c r="C33" i="17"/>
  <c r="D33" i="17"/>
  <c r="E33" i="17"/>
  <c r="F33" i="17"/>
  <c r="G33" i="17"/>
  <c r="H33" i="17"/>
  <c r="I33" i="17"/>
  <c r="J33" i="17"/>
  <c r="L33" i="17"/>
  <c r="C34" i="17"/>
  <c r="D34" i="17"/>
  <c r="E34" i="17"/>
  <c r="F34" i="17"/>
  <c r="G34" i="17"/>
  <c r="H34" i="17"/>
  <c r="I34" i="17"/>
  <c r="J34" i="17"/>
  <c r="B30" i="17"/>
  <c r="B31" i="17"/>
  <c r="B32" i="17"/>
  <c r="B33" i="17"/>
  <c r="B34" i="17"/>
  <c r="B29" i="17"/>
  <c r="D11" i="16" l="1"/>
  <c r="J51" i="31" l="1"/>
  <c r="H51" i="31"/>
  <c r="E51" i="31"/>
  <c r="C51" i="31"/>
  <c r="J50" i="31"/>
  <c r="H50" i="31"/>
  <c r="J49" i="31"/>
  <c r="H49" i="31"/>
  <c r="E49" i="31"/>
  <c r="C49" i="31"/>
  <c r="J48" i="31"/>
  <c r="H48" i="31"/>
  <c r="E48" i="31"/>
  <c r="C48" i="31"/>
  <c r="J47" i="31"/>
  <c r="H47" i="31"/>
  <c r="E47" i="31"/>
  <c r="C47" i="31"/>
  <c r="J46" i="31"/>
  <c r="H46" i="31"/>
  <c r="E46" i="31"/>
  <c r="C46" i="31"/>
  <c r="J45" i="31"/>
  <c r="H45" i="31"/>
  <c r="E45" i="31"/>
  <c r="C45" i="31"/>
  <c r="J44" i="31"/>
  <c r="H44" i="31"/>
  <c r="E44" i="31"/>
  <c r="C44" i="31"/>
  <c r="J38" i="31"/>
  <c r="H38" i="31"/>
  <c r="C38" i="31"/>
  <c r="J37" i="31"/>
  <c r="H37" i="31"/>
  <c r="J36" i="31"/>
  <c r="H36" i="31"/>
  <c r="C36" i="31"/>
  <c r="J35" i="31"/>
  <c r="H35" i="31"/>
  <c r="E35" i="31"/>
  <c r="C35" i="31"/>
  <c r="J34" i="31"/>
  <c r="H34" i="31"/>
  <c r="E34" i="31"/>
  <c r="C34" i="31"/>
  <c r="J33" i="31"/>
  <c r="H33" i="31"/>
  <c r="E33" i="31"/>
  <c r="C33" i="31"/>
  <c r="J32" i="31"/>
  <c r="H32" i="31"/>
  <c r="E32" i="31"/>
  <c r="C32" i="31"/>
  <c r="J31" i="31"/>
  <c r="H31" i="31"/>
  <c r="E31" i="31"/>
  <c r="C31" i="31"/>
  <c r="J25" i="31"/>
  <c r="H25" i="31"/>
  <c r="E25" i="31"/>
  <c r="C25" i="31"/>
  <c r="J24" i="31"/>
  <c r="H24" i="31"/>
  <c r="J23" i="31"/>
  <c r="H23" i="31"/>
  <c r="E23" i="31"/>
  <c r="C23" i="31"/>
  <c r="J22" i="31"/>
  <c r="H22" i="31"/>
  <c r="E22" i="31"/>
  <c r="C22" i="31"/>
  <c r="J21" i="31"/>
  <c r="H21" i="31"/>
  <c r="E21" i="31"/>
  <c r="C21" i="31"/>
  <c r="J20" i="31"/>
  <c r="H20" i="31"/>
  <c r="E20" i="31"/>
  <c r="C20" i="31"/>
  <c r="J19" i="31"/>
  <c r="H19" i="31"/>
  <c r="E19" i="31"/>
  <c r="C19" i="31"/>
  <c r="J18" i="31"/>
  <c r="H18" i="31"/>
  <c r="E18" i="31"/>
  <c r="C18" i="31"/>
  <c r="J12" i="31"/>
  <c r="H12" i="31"/>
  <c r="E12" i="31"/>
  <c r="C12" i="31"/>
  <c r="J11" i="31"/>
  <c r="H11" i="31"/>
  <c r="J10" i="31"/>
  <c r="H10" i="31"/>
  <c r="E10" i="31"/>
  <c r="C10" i="31"/>
  <c r="J9" i="31"/>
  <c r="H9" i="31"/>
  <c r="E9" i="31"/>
  <c r="C9" i="31"/>
  <c r="J8" i="31"/>
  <c r="H8" i="31"/>
  <c r="E8" i="31"/>
  <c r="C8" i="31"/>
  <c r="J7" i="31"/>
  <c r="H7" i="31"/>
  <c r="E7" i="31"/>
  <c r="C7" i="31"/>
  <c r="J6" i="31"/>
  <c r="H6" i="31"/>
  <c r="E6" i="31"/>
  <c r="C6" i="31"/>
  <c r="J5" i="31"/>
  <c r="H5" i="31"/>
  <c r="E5" i="31"/>
  <c r="C5" i="31"/>
  <c r="U6" i="1" l="1"/>
  <c r="T6" i="1" l="1"/>
  <c r="S6" i="1" l="1"/>
  <c r="R6" i="1" l="1"/>
  <c r="Q6" i="1" l="1"/>
  <c r="O6" i="1" l="1"/>
  <c r="P6" i="1"/>
  <c r="N6" i="1"/>
  <c r="M6" i="1"/>
  <c r="C6" i="1"/>
  <c r="D6" i="1"/>
  <c r="E6" i="1"/>
  <c r="F6" i="1"/>
  <c r="G6" i="1"/>
  <c r="H6" i="1"/>
  <c r="I6" i="1"/>
  <c r="J6" i="1"/>
  <c r="K6" i="1"/>
  <c r="L6" i="1"/>
  <c r="B6" i="1"/>
</calcChain>
</file>

<file path=xl/sharedStrings.xml><?xml version="1.0" encoding="utf-8"?>
<sst xmlns="http://schemas.openxmlformats.org/spreadsheetml/2006/main" count="612" uniqueCount="272">
  <si>
    <t>Vlaanderen</t>
  </si>
  <si>
    <t>oppervlakte tuinbouwgewassen (ha)</t>
  </si>
  <si>
    <t>gemiddelde oppervlakte bedrijf</t>
  </si>
  <si>
    <t>aantal bedrijven met tuinbouwgewassen</t>
  </si>
  <si>
    <t>2011*</t>
  </si>
  <si>
    <t>groenten</t>
  </si>
  <si>
    <t>fruit</t>
  </si>
  <si>
    <t>niet-eetbare tuinbouwproducten</t>
  </si>
  <si>
    <t>Frankrijk</t>
  </si>
  <si>
    <t>Nederland</t>
  </si>
  <si>
    <t>Duitsland</t>
  </si>
  <si>
    <t>totaal</t>
  </si>
  <si>
    <t>invoer</t>
  </si>
  <si>
    <t>uitvoer</t>
  </si>
  <si>
    <t>sierteelt</t>
  </si>
  <si>
    <t>totaal tuinbouw</t>
  </si>
  <si>
    <t>onder glas</t>
  </si>
  <si>
    <t>bestrijdingsmiddelen</t>
  </si>
  <si>
    <t>meststoffen</t>
  </si>
  <si>
    <t>energie</t>
  </si>
  <si>
    <t>verkoopkosten</t>
  </si>
  <si>
    <t>overige</t>
  </si>
  <si>
    <t>snijbloemen</t>
  </si>
  <si>
    <t>familiale arbeidskrachten (VAK)</t>
  </si>
  <si>
    <t>niet familiale arbeidskrachten, regelmatig tewerkgesteld (VAK)</t>
  </si>
  <si>
    <t>niet familiale arbeidskrachten, onregelmatig tewerkgesteld (VAK)</t>
  </si>
  <si>
    <t>gespecialiseerde tuinbouwbedrijven</t>
  </si>
  <si>
    <t>geheel van de bedrijven</t>
  </si>
  <si>
    <t>tuinbouw</t>
  </si>
  <si>
    <t>saldo</t>
  </si>
  <si>
    <t>Bestedingen per capita (in euro)</t>
  </si>
  <si>
    <t>totaal verse groenten</t>
  </si>
  <si>
    <t>vers fruit</t>
  </si>
  <si>
    <t>totaal sierteelt</t>
  </si>
  <si>
    <t>oppervlakte cultuurgrond (ha)</t>
  </si>
  <si>
    <t>groenten in openlucht</t>
  </si>
  <si>
    <t>groenten beschutte teelt</t>
  </si>
  <si>
    <t>groenteteelt Vlaanderen</t>
  </si>
  <si>
    <t>appelen</t>
  </si>
  <si>
    <t>peren</t>
  </si>
  <si>
    <t>aardbeien</t>
  </si>
  <si>
    <t>fruitteelt Vlaanderen</t>
  </si>
  <si>
    <t>wortelen</t>
  </si>
  <si>
    <t>tomaten</t>
  </si>
  <si>
    <t>ui</t>
  </si>
  <si>
    <t>witloof</t>
  </si>
  <si>
    <t>prei</t>
  </si>
  <si>
    <t>andere groenten</t>
  </si>
  <si>
    <t>sinaasappelen</t>
  </si>
  <si>
    <t>bananen</t>
  </si>
  <si>
    <t>ander</t>
  </si>
  <si>
    <t>groenten onder glas</t>
  </si>
  <si>
    <t>gemiddelde Vlaanderen</t>
  </si>
  <si>
    <t>van 5.000 tot 25.000 SO</t>
  </si>
  <si>
    <t>van 25.000 tot 50.000 SO</t>
  </si>
  <si>
    <t>van 50.000 tot 75.000 SO</t>
  </si>
  <si>
    <t>van 75.000 tot 100.000 SO</t>
  </si>
  <si>
    <t>van 100.000 tot 125.000 SO</t>
  </si>
  <si>
    <t>van 125.000 tot 150.000 SO</t>
  </si>
  <si>
    <t>van 150.000 tot 200.000 SO</t>
  </si>
  <si>
    <t>van 200.000 tot 250.000 SO</t>
  </si>
  <si>
    <t>250.000 SO of meer</t>
  </si>
  <si>
    <t>aantal bedrijven</t>
  </si>
  <si>
    <t>akkerbouw</t>
  </si>
  <si>
    <t>melkproductie</t>
  </si>
  <si>
    <t>rundvleesproductie</t>
  </si>
  <si>
    <t>gemengd rundvee</t>
  </si>
  <si>
    <t>andere graasdieren (schapen,...)</t>
  </si>
  <si>
    <t>gemengde bedrijven</t>
  </si>
  <si>
    <t xml:space="preserve">verse groenten </t>
  </si>
  <si>
    <t>verwerkte groenten</t>
  </si>
  <si>
    <t xml:space="preserve">vers fruit </t>
  </si>
  <si>
    <t>verwerkt fruit</t>
  </si>
  <si>
    <t>bron: Departement Landbouw en Visserij op basis van FOD Economie - Algemene Directie Statistiek</t>
  </si>
  <si>
    <t>varkens</t>
  </si>
  <si>
    <t>pluimvee</t>
  </si>
  <si>
    <t>* trendbreuk</t>
  </si>
  <si>
    <t>bron: Departement Landbouw en Visserij</t>
  </si>
  <si>
    <t>% bedrijven</t>
  </si>
  <si>
    <t>1) minder dan 1 ha</t>
  </si>
  <si>
    <t>openlucht</t>
  </si>
  <si>
    <t>aantal ha tuinbouw per bedrijf</t>
  </si>
  <si>
    <t>areaal (ha)</t>
  </si>
  <si>
    <t>% areaal</t>
  </si>
  <si>
    <t>1) minder dan 0,5 ha</t>
  </si>
  <si>
    <t>aantal ha groenten per bedrijf</t>
  </si>
  <si>
    <t>2) van 1 tot 2 ha</t>
  </si>
  <si>
    <t>3) van 2 tot 5 ha</t>
  </si>
  <si>
    <t>4) van 5 tot 10 ha</t>
  </si>
  <si>
    <t>5) van 10 tot 15 ha</t>
  </si>
  <si>
    <t>6) 15 ha of meer</t>
  </si>
  <si>
    <t>2) van 0,5 tot 1 ha</t>
  </si>
  <si>
    <t>3) van 1 tot 1,5 ha</t>
  </si>
  <si>
    <t>4) van 1,5 tot 2 ha</t>
  </si>
  <si>
    <t>5) van 2 tot 2,5 ha</t>
  </si>
  <si>
    <t>6) van 2,5 tot 3 ha</t>
  </si>
  <si>
    <t>7) 3 ha of meer</t>
  </si>
  <si>
    <t>aantal ha fruit per bedrijf</t>
  </si>
  <si>
    <t>aantal ha sierteelt per bedrijf</t>
  </si>
  <si>
    <t>overige variabele kosten</t>
  </si>
  <si>
    <t>overige vaste kosten</t>
  </si>
  <si>
    <t>betaalde vaste lonen</t>
  </si>
  <si>
    <t>* voorlopige resultaten</t>
  </si>
  <si>
    <t>energiedrager (terra joule)</t>
  </si>
  <si>
    <t>aardgas *</t>
  </si>
  <si>
    <t>LPG en andere</t>
  </si>
  <si>
    <t>benzine</t>
  </si>
  <si>
    <t>zware stookolie</t>
  </si>
  <si>
    <t>aangekochte warmte/stoom</t>
  </si>
  <si>
    <t>totaal netto gebruik</t>
  </si>
  <si>
    <t>* evolutie deels toe te schrijven aan WKK</t>
  </si>
  <si>
    <t>toepassingsgroep (kg actieve stof)</t>
  </si>
  <si>
    <t>herbiciden</t>
  </si>
  <si>
    <t>insecticiden</t>
  </si>
  <si>
    <t>fungiciden</t>
  </si>
  <si>
    <t>andere</t>
  </si>
  <si>
    <t>waterbron (m³)</t>
  </si>
  <si>
    <t>leidingwater</t>
  </si>
  <si>
    <t>grondwater ondiep</t>
  </si>
  <si>
    <t>grondwater diep</t>
  </si>
  <si>
    <t>hemelwater</t>
  </si>
  <si>
    <t>oppervlaktewater</t>
  </si>
  <si>
    <t>% duurzaam water *</t>
  </si>
  <si>
    <t>* som van alle hemelwater, 80% van het oppervlaktewater en 50% van het ondiep grondwater gedeeld door het totale watergebruik</t>
  </si>
  <si>
    <t>Bron: Departement Landbouw en Visserij op basis van LMN en FOD Economie - AD Statistiek</t>
  </si>
  <si>
    <t>Structurele kenmerken</t>
  </si>
  <si>
    <t>areaal</t>
  </si>
  <si>
    <t>bedrijven</t>
  </si>
  <si>
    <t>grootteklasse</t>
  </si>
  <si>
    <t>specialisatie</t>
  </si>
  <si>
    <t>Economische kenmerken</t>
  </si>
  <si>
    <t>productiewaarde</t>
  </si>
  <si>
    <t>handelsbalans</t>
  </si>
  <si>
    <t>handel per land</t>
  </si>
  <si>
    <t>opbrengsten</t>
  </si>
  <si>
    <t>kosten</t>
  </si>
  <si>
    <t>bedrijfsresultaten</t>
  </si>
  <si>
    <t>Sociale kenmerken</t>
  </si>
  <si>
    <t>tewerkstelling</t>
  </si>
  <si>
    <t>leeftijd bedrijfshoofd</t>
  </si>
  <si>
    <t>opvolging</t>
  </si>
  <si>
    <t>Milieukenmerken</t>
  </si>
  <si>
    <t>productievolume groenten</t>
  </si>
  <si>
    <t>productievolume fruit</t>
  </si>
  <si>
    <t>sierteelt onder glas</t>
  </si>
  <si>
    <t>fruitteelt</t>
  </si>
  <si>
    <t>besteding sierteelt</t>
  </si>
  <si>
    <t>gemengde veredeling</t>
  </si>
  <si>
    <t>hokdieren (varkens, pluimvee)</t>
  </si>
  <si>
    <t>energie glastuinbouw</t>
  </si>
  <si>
    <t>gewasbescherming groenten openlucht</t>
  </si>
  <si>
    <t>gewasbescherming fruit</t>
  </si>
  <si>
    <t>water glastuinbouw</t>
  </si>
  <si>
    <t>Bron: Eurostat (Comext), Departement Landbouw en Visserij</t>
  </si>
  <si>
    <t>groenten openlucht</t>
  </si>
  <si>
    <t>gemengde bedrijven veeteelt</t>
  </si>
  <si>
    <t>diverse gemengde bedrijven</t>
  </si>
  <si>
    <t>veeteelt</t>
  </si>
  <si>
    <t>andere graasdieren (schapen, enz.)</t>
  </si>
  <si>
    <t>bedrijven gespecialiseerd in</t>
  </si>
  <si>
    <t>tuinbouwproducten</t>
  </si>
  <si>
    <t>bron: Eurostat (Comext), Departement Landbouw en Visserij</t>
  </si>
  <si>
    <t>totaal groenten</t>
  </si>
  <si>
    <t>verse groenten</t>
  </si>
  <si>
    <t>totaal fruit</t>
  </si>
  <si>
    <t>Totaal wereld</t>
  </si>
  <si>
    <t>Totaal EU-28</t>
  </si>
  <si>
    <t>Andere EU-28 landen</t>
  </si>
  <si>
    <t>Derde landen (extra EU-28)</t>
  </si>
  <si>
    <t>Spanje</t>
  </si>
  <si>
    <t>Verenigd Koninkrijk</t>
  </si>
  <si>
    <t>overige opbrengsten</t>
  </si>
  <si>
    <t>zaad- en pootgoed</t>
  </si>
  <si>
    <t>seizoensarbeid en werk door derden</t>
  </si>
  <si>
    <t>afschrijvingen en fictieve intresten</t>
  </si>
  <si>
    <t>gronden, gebouwen en werktuigen</t>
  </si>
  <si>
    <t>totale variabele kosten per bedrijf</t>
  </si>
  <si>
    <t>bruto saldo</t>
  </si>
  <si>
    <t>totale vaste kosten</t>
  </si>
  <si>
    <t>vergoeding eigen arbeid</t>
  </si>
  <si>
    <t>netto bedrijfsresultaat</t>
  </si>
  <si>
    <t>Overige opbrengsten</t>
  </si>
  <si>
    <t>Premies</t>
  </si>
  <si>
    <t>pacht</t>
  </si>
  <si>
    <t>Fruit</t>
  </si>
  <si>
    <t>consumptie groenten</t>
  </si>
  <si>
    <t>consumptie fruit</t>
  </si>
  <si>
    <t>Volume per capita (in kg, l of stuks)</t>
  </si>
  <si>
    <t>diepvriesgroenten</t>
  </si>
  <si>
    <t>groenten in blik</t>
  </si>
  <si>
    <t>groenten in bokaal</t>
  </si>
  <si>
    <t>bron: GfK Belgium, VLAM</t>
  </si>
  <si>
    <t>totaal vers fruit</t>
  </si>
  <si>
    <t>fruit in bokaal of blik</t>
  </si>
  <si>
    <t>kamerplanten</t>
  </si>
  <si>
    <t>balkon- en perkplanten</t>
  </si>
  <si>
    <t>bomen en tuinplanten</t>
  </si>
  <si>
    <t>bloembollen</t>
  </si>
  <si>
    <t>bloemstukken</t>
  </si>
  <si>
    <t>Tewerkstelling volgens bedrijfstype, Vlaanderen, 2016</t>
  </si>
  <si>
    <t>gespecialiseerde groentebedrijven</t>
  </si>
  <si>
    <t>gespecialiseerde fruitbedrijven</t>
  </si>
  <si>
    <t>Gemiddelde leeftijd bedrijfshoofd per type, Vlaanderen, SO &gt;= 25000 (enkel natuurlijke personen), 2005 - 2016</t>
  </si>
  <si>
    <t>2016**</t>
  </si>
  <si>
    <t>(**) tot en met 2013 indeling naar type volgens SO 2007, vanaf 2016 SO 2013</t>
  </si>
  <si>
    <t>aantal VAK (= voltijdse arbeidskrachten)</t>
  </si>
  <si>
    <t>aantal FAK (= familiale arbeidskrachten)</t>
  </si>
  <si>
    <t>gemiddelde tuinbouw</t>
  </si>
  <si>
    <t>Aandeel bedrijfshoofden ouder dan 50 met een vermoedelijke opvolger t.o.v. totaal aantal bedrijfshoofden ouder dan 50 binnen SO-klasse gespecialiseerde tuinbouwbedrijven, 2016</t>
  </si>
  <si>
    <t>nb</t>
  </si>
  <si>
    <t>tuinbouwteelten</t>
  </si>
  <si>
    <t>bedrijven/oppervlakte</t>
  </si>
  <si>
    <t>productievolume</t>
  </si>
  <si>
    <t>tuinbouwproduct</t>
  </si>
  <si>
    <t>invoer / uitvoer</t>
  </si>
  <si>
    <t>opbrengsten uit</t>
  </si>
  <si>
    <t>kosten voor</t>
  </si>
  <si>
    <t>bestedingen per capita</t>
  </si>
  <si>
    <t>bedrijfstype</t>
  </si>
  <si>
    <t>SO-klasse</t>
  </si>
  <si>
    <t>Oppervlakte tuinbouwteelten (ha), Vlaanderen, 1995 - 2018</t>
  </si>
  <si>
    <t>Thuisverbruik van groenten, Vlaanderen, 2008 - 2018</t>
  </si>
  <si>
    <t>Evolutie van de aankoop van verse groenten, Vlaanderen, index: volume 2008 = 100, 2008 - 2018</t>
  </si>
  <si>
    <t>Thuisverbruik van fruit, Vlaanderen, 2008 - 2018</t>
  </si>
  <si>
    <t>Evolutie van de aankoop van vers fruit, Vlaanderen, index: volume 2008 = 100, 2008 - 2018</t>
  </si>
  <si>
    <t>Buitenlandse handel in tuinbouwproducten, miljoen euro, Vlaanderen, 2018</t>
  </si>
  <si>
    <t>Aantal bedrijven per productierichting, 2018, Vlaanderen (op basis van SO2013)</t>
  </si>
  <si>
    <t>sierteelt (boom- en bloemkwekerij)</t>
  </si>
  <si>
    <t>Oppervlaktes en aantal bedrijven met tuinbouw (= groenten, fruit en/of sierteelt), Vlaanderen, 1995 - 2018</t>
  </si>
  <si>
    <t>Indeling per grootteklasse van de bedrijven die tuinbouwgewassen telen, Vlaanderen, 2018</t>
  </si>
  <si>
    <t>Indeling per grootteklasse van de bedrijven die groenten telen, Vlaanderen, 2018</t>
  </si>
  <si>
    <t>Indeling per grootteklasse van de bedrijven die fruit telen, Vlaanderen, 2018</t>
  </si>
  <si>
    <t>Indeling per grootteklasse van bedrijven met sierteelt, Vlaanderen, 2018</t>
  </si>
  <si>
    <t>Invoer en uitvoer van tuinbouwproducten, Vlaanderen, volgens handelspartner,  in miljoen euro, 2018</t>
  </si>
  <si>
    <t>Evolutie van de besteding aan sierteeltproducten, euro per capita, Vlaanderen, 2008 - 2017</t>
  </si>
  <si>
    <t>Italië</t>
  </si>
  <si>
    <t>Evolutie van het productievolume groenten in ton, Vlaanderen , 2001 - 2018</t>
  </si>
  <si>
    <t>Evolutie van het productievolume van het fruit in ton, Vlaanderen, 2001 - 2018</t>
  </si>
  <si>
    <t>** dit is de totale gemiddelde oppervlakte, dus niet enkel de beschutte oppervlakte</t>
  </si>
  <si>
    <t>premies</t>
  </si>
  <si>
    <t>bomen en sierplanten</t>
  </si>
  <si>
    <t>steenkolen</t>
  </si>
  <si>
    <t>lichte stookolie (incl. loonwerk, gasolie zelfprod.)</t>
  </si>
  <si>
    <t>biomassa (incl. bio-olie, biogas zelfprod.)</t>
  </si>
  <si>
    <t>de hoeveelheid water is gebaseerd op watermeters (indien aanwezig) en schattingen</t>
  </si>
  <si>
    <t>Evolutie van de productiewaarde van tuinbouwproducten, miljoen euro, Vlaanderen, 1999-2018</t>
  </si>
  <si>
    <t>Energiegebruik door de gespecialiseerde glastuinbouwbedrijven, Vlaanderen, per energiedrager, in terra joule, 2011 - 2018</t>
  </si>
  <si>
    <t>netto-afname elektriciteit *</t>
  </si>
  <si>
    <t>Watergebruik door de gespecialiseerde glastuinbouwbedrijven, Vlaanderen, per waterbron, in m³ en % duurzaam water, 2011 - 2018</t>
  </si>
  <si>
    <t>Bron: Departement Landbouw en Visserij op basis van LMN en FOD Economie - AD Statistiek en VEA-Energiebalans</t>
  </si>
  <si>
    <t>Gebruik gewasbeschermingsmiddelen door de gespecialiseerde groentenbedrijven in openlucht, Vlaanderen, per toepassingsgroep, in kg actieve stof, 2011 - 2018 *</t>
  </si>
  <si>
    <t>* cijferreeks herrekend, nu zonder de witloofbedrijven</t>
  </si>
  <si>
    <t>Gebruik gewasbeschermingsmiddelen door de gespecialiseerde fruitbedrijven, Vlaanderen, per toepassingsgroep, in kg actieve stof, 2011 - 2018</t>
  </si>
  <si>
    <t>het hemelwater is de potentieel opgevangen hoeveelheid</t>
  </si>
  <si>
    <t>2018*</t>
  </si>
  <si>
    <t>Structuur van de monetaire opbrengsten per bedrijf voor de gespecialiseerde glasgroentenbedrijven, 2018</t>
  </si>
  <si>
    <t>Structuur van de kosten (excl. eigen arbeid) per bedrijf voor de gespecialiseerde glasgroentenbedrijven, 2018</t>
  </si>
  <si>
    <t>oppervlakte cultuurgrond (ha) **</t>
  </si>
  <si>
    <t>totale opbrengsten per bedrijf</t>
  </si>
  <si>
    <t xml:space="preserve">familiaal arbeidsinkomen </t>
  </si>
  <si>
    <t>Bedrijfsresultaten van de gespecialiseerde glasgroentebedrijven, bedragen in euro, 2014 - 2018</t>
  </si>
  <si>
    <t>Bedrijfsresultaten van de gespecialiseerde openluchtgroentebedrijven (**), bedragen in euro, 2014 - 2018</t>
  </si>
  <si>
    <t>** exclusief de bedrijven gespecialiseerd in witloofforcerie (die hier voorheen wel in waren opgenomen)</t>
  </si>
  <si>
    <t>Structuur van de kosten (excl. eigen arbeid) per bedrijf voor de gespecialiseerde openluchtgroentenbedrijven (**), 2018</t>
  </si>
  <si>
    <t>Structuur van de monetaire opbrengsten per bedrijf voor de gespecialiseerde openluchtgroentenbedrijven (**), 2018</t>
  </si>
  <si>
    <t>Structuur van de monetaire opbrengsten per bedrijf voor de gespecialiseerde openluchtfruitbedrijven, 2018</t>
  </si>
  <si>
    <t>Structuur van de kosten (excl. eigen arbeid) per bedrijf voor de gespecialiseerde openluchtfruitbedrijven, 2018</t>
  </si>
  <si>
    <t>Bedrijfsresultaten van de gespecialiseerde openluchtfruitbedrijven, bedragen in euro, 2014 - 2018</t>
  </si>
  <si>
    <t>Structuur van de monetaire opbrengsten per bedrijf voor de gespecialiseerde glassierteeltbedrijven, 2018</t>
  </si>
  <si>
    <t>Structuur van de kosten (excl. eigen arbeid) per bedrijf voor de gespecialiseerde glassierteeltbedrijven, 2018</t>
  </si>
  <si>
    <t xml:space="preserve">oppervlakte cultuurgrond (ha) ** </t>
  </si>
  <si>
    <t>Bedrijfsresultaten van de gespecialiseerde glassierteeltbedrijven, bedragen in euro, 2014 - 2018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</si>
</sst>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sz val="10"/>
      <name val="Times New Roman"/>
      <family val="1"/>
    </font>
    <font>
      <sz val="10"/>
      <name val="Verdana"/>
      <family val="2"/>
    </font>
    <font>
      <sz val="11"/>
      <name val="Verdana"/>
      <family val="2"/>
    </font>
    <font>
      <sz val="12"/>
      <name val="Verdana"/>
      <family val="2"/>
    </font>
    <font>
      <sz val="11"/>
      <name val="Arial"/>
      <family val="2"/>
    </font>
    <font>
      <sz val="12"/>
      <name val="Arial"/>
      <family val="2"/>
    </font>
    <font>
      <sz val="11"/>
      <name val="Calibri"/>
      <family val="2"/>
      <scheme val="minor"/>
    </font>
    <font>
      <b/>
      <sz val="11"/>
      <name val="Calibri"/>
      <family val="2"/>
      <scheme val="minor"/>
    </font>
    <font>
      <sz val="11"/>
      <color theme="0" tint="-0.14999847407452621"/>
      <name val="Calibri"/>
      <family val="2"/>
      <scheme val="minor"/>
    </font>
    <font>
      <b/>
      <sz val="11"/>
      <color rgb="FF4F493B"/>
      <name val="Calibri"/>
      <family val="2"/>
      <scheme val="minor"/>
    </font>
    <font>
      <sz val="11"/>
      <color indexed="14"/>
      <name val="Calibri"/>
      <family val="2"/>
      <scheme val="minor"/>
    </font>
    <font>
      <sz val="11"/>
      <color indexed="10"/>
      <name val="Calibri"/>
      <family val="2"/>
      <scheme val="minor"/>
    </font>
    <font>
      <sz val="11"/>
      <color rgb="FF000000"/>
      <name val="Calibri"/>
      <family val="2"/>
      <scheme val="minor"/>
    </font>
    <font>
      <b/>
      <sz val="14"/>
      <name val="Times New Roman"/>
      <family val="1"/>
    </font>
    <font>
      <u/>
      <sz val="10"/>
      <color indexed="12"/>
      <name val="Arial"/>
      <family val="2"/>
    </font>
    <font>
      <sz val="11"/>
      <color theme="0" tint="-0.34998626667073579"/>
      <name val="Calibri"/>
      <family val="2"/>
      <scheme val="minor"/>
    </font>
    <font>
      <sz val="10"/>
      <name val="Calibri"/>
      <family val="2"/>
      <scheme val="minor"/>
    </font>
    <font>
      <u/>
      <sz val="10"/>
      <color theme="10"/>
      <name val="Arial"/>
      <family val="2"/>
    </font>
    <font>
      <u/>
      <sz val="11"/>
      <color theme="10"/>
      <name val="Calibri"/>
      <family val="2"/>
      <scheme val="minor"/>
    </font>
    <font>
      <b/>
      <sz val="11"/>
      <color indexed="8"/>
      <name val="Calibri"/>
      <family val="2"/>
      <scheme val="minor"/>
    </font>
    <font>
      <sz val="11"/>
      <color indexed="8"/>
      <name val="Calibri"/>
      <family val="2"/>
      <scheme val="minor"/>
    </font>
    <font>
      <sz val="9"/>
      <color theme="0" tint="-0.34998626667073579"/>
      <name val="Calibri"/>
      <family val="2"/>
      <scheme val="minor"/>
    </font>
    <font>
      <b/>
      <sz val="9"/>
      <color theme="0" tint="-0.34998626667073579"/>
      <name val="Calibri"/>
      <family val="2"/>
      <scheme val="minor"/>
    </font>
    <font>
      <sz val="9"/>
      <name val="Calibri"/>
      <family val="2"/>
      <scheme val="minor"/>
    </font>
    <font>
      <sz val="10"/>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6"/>
        <bgColor indexed="64"/>
      </patternFill>
    </fill>
    <fill>
      <patternFill patternType="solid">
        <fgColor theme="8"/>
        <bgColor indexed="64"/>
      </patternFill>
    </fill>
    <fill>
      <patternFill patternType="solid">
        <fgColor theme="2" tint="-0.74999237037263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s>
  <cellStyleXfs count="27">
    <xf numFmtId="0" fontId="0" fillId="0" borderId="0"/>
    <xf numFmtId="9" fontId="11" fillId="0" borderId="0" applyFont="0" applyFill="0" applyBorder="0" applyAlignment="0" applyProtection="0"/>
    <xf numFmtId="0" fontId="11" fillId="0" borderId="0"/>
    <xf numFmtId="0" fontId="8" fillId="0" borderId="0"/>
    <xf numFmtId="0" fontId="11" fillId="0" borderId="0"/>
    <xf numFmtId="9" fontId="8" fillId="0" borderId="0" applyFont="0" applyFill="0" applyBorder="0" applyAlignment="0" applyProtection="0"/>
    <xf numFmtId="0" fontId="11" fillId="0" borderId="0"/>
    <xf numFmtId="0" fontId="8" fillId="0" borderId="0"/>
    <xf numFmtId="0" fontId="25" fillId="0" borderId="0" applyNumberFormat="0" applyFont="0" applyAlignment="0"/>
    <xf numFmtId="0" fontId="26" fillId="0" borderId="0" applyNumberFormat="0" applyFill="0" applyBorder="0" applyAlignment="0" applyProtection="0">
      <alignment vertical="top"/>
      <protection locked="0"/>
    </xf>
    <xf numFmtId="0" fontId="11" fillId="0" borderId="0"/>
    <xf numFmtId="0" fontId="9"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8" fillId="0" borderId="0"/>
    <xf numFmtId="0" fontId="7" fillId="0" borderId="0"/>
    <xf numFmtId="9" fontId="8" fillId="0" borderId="0" applyFont="0" applyFill="0" applyBorder="0" applyAlignment="0" applyProtection="0"/>
    <xf numFmtId="0" fontId="8" fillId="0" borderId="0"/>
    <xf numFmtId="0" fontId="8" fillId="0" borderId="0"/>
    <xf numFmtId="0" fontId="8" fillId="0" borderId="0"/>
    <xf numFmtId="0" fontId="11" fillId="0" borderId="0"/>
    <xf numFmtId="0" fontId="29" fillId="0" borderId="0" applyNumberFormat="0" applyFill="0" applyBorder="0" applyAlignment="0" applyProtection="0"/>
    <xf numFmtId="9" fontId="8" fillId="0" borderId="0" applyFont="0" applyFill="0" applyBorder="0" applyAlignment="0" applyProtection="0"/>
    <xf numFmtId="0" fontId="8" fillId="0" borderId="0"/>
  </cellStyleXfs>
  <cellXfs count="378">
    <xf numFmtId="0" fontId="0" fillId="0" borderId="0" xfId="0"/>
    <xf numFmtId="0" fontId="18" fillId="0" borderId="0" xfId="6" applyFont="1"/>
    <xf numFmtId="0" fontId="19" fillId="0" borderId="0" xfId="6" applyFont="1"/>
    <xf numFmtId="0" fontId="18" fillId="3" borderId="0" xfId="6" applyFont="1" applyFill="1"/>
    <xf numFmtId="0" fontId="30" fillId="0" borderId="0" xfId="24" applyFont="1"/>
    <xf numFmtId="0" fontId="18" fillId="2" borderId="0" xfId="6" applyFont="1" applyFill="1"/>
    <xf numFmtId="0" fontId="19" fillId="2" borderId="0" xfId="6" applyFont="1" applyFill="1"/>
    <xf numFmtId="0" fontId="18" fillId="0" borderId="0" xfId="6" applyFont="1" applyAlignment="1">
      <alignment horizontal="left" indent="1"/>
    </xf>
    <xf numFmtId="0" fontId="18" fillId="4" borderId="0" xfId="6" applyFont="1" applyFill="1"/>
    <xf numFmtId="0" fontId="18" fillId="5" borderId="0" xfId="6" applyFont="1" applyFill="1"/>
    <xf numFmtId="0" fontId="30" fillId="0" borderId="0" xfId="24" applyFont="1" applyAlignment="1">
      <alignment horizontal="left" indent="2"/>
    </xf>
    <xf numFmtId="0" fontId="18" fillId="0" borderId="0" xfId="0" applyFont="1" applyFill="1"/>
    <xf numFmtId="0" fontId="19" fillId="0" borderId="0" xfId="0" applyFont="1" applyFill="1"/>
    <xf numFmtId="0" fontId="24" fillId="0" borderId="1" xfId="0" applyFont="1" applyFill="1" applyBorder="1" applyAlignment="1">
      <alignment horizontal="left" vertical="center"/>
    </xf>
    <xf numFmtId="0" fontId="24" fillId="0" borderId="1" xfId="0" applyFont="1" applyFill="1" applyBorder="1" applyAlignment="1">
      <alignment horizontal="right" vertical="center"/>
    </xf>
    <xf numFmtId="0" fontId="24" fillId="0" borderId="2" xfId="0" applyFont="1" applyFill="1" applyBorder="1" applyAlignment="1">
      <alignment horizontal="right" vertical="center"/>
    </xf>
    <xf numFmtId="0" fontId="24" fillId="0" borderId="12" xfId="0" applyFont="1" applyFill="1" applyBorder="1" applyAlignment="1">
      <alignment horizontal="right" vertical="center"/>
    </xf>
    <xf numFmtId="0" fontId="24" fillId="0" borderId="3" xfId="0" applyFont="1" applyFill="1" applyBorder="1" applyAlignment="1">
      <alignment horizontal="left" vertical="center"/>
    </xf>
    <xf numFmtId="2" fontId="24" fillId="0" borderId="3" xfId="0" applyNumberFormat="1" applyFont="1" applyFill="1" applyBorder="1" applyAlignment="1">
      <alignment horizontal="right" vertical="center"/>
    </xf>
    <xf numFmtId="2" fontId="24" fillId="0" borderId="0" xfId="0" applyNumberFormat="1" applyFont="1" applyFill="1" applyBorder="1" applyAlignment="1">
      <alignment horizontal="right" vertical="center"/>
    </xf>
    <xf numFmtId="2" fontId="7" fillId="0" borderId="0" xfId="18" applyNumberFormat="1" applyFill="1" applyBorder="1" applyAlignment="1">
      <alignment vertical="center"/>
    </xf>
    <xf numFmtId="2" fontId="7" fillId="0" borderId="11" xfId="18" applyNumberFormat="1" applyFill="1" applyBorder="1" applyAlignment="1">
      <alignment vertical="center"/>
    </xf>
    <xf numFmtId="0" fontId="24" fillId="0" borderId="3" xfId="0" applyFont="1" applyFill="1" applyBorder="1" applyAlignment="1">
      <alignment horizontal="left" vertical="center" indent="2"/>
    </xf>
    <xf numFmtId="2" fontId="24" fillId="0" borderId="11" xfId="0" applyNumberFormat="1" applyFont="1" applyFill="1" applyBorder="1" applyAlignment="1">
      <alignment horizontal="right" vertical="center"/>
    </xf>
    <xf numFmtId="0" fontId="24" fillId="0" borderId="7" xfId="0" applyFont="1" applyFill="1" applyBorder="1" applyAlignment="1">
      <alignment horizontal="left" vertical="center"/>
    </xf>
    <xf numFmtId="2" fontId="24" fillId="0" borderId="7" xfId="0" applyNumberFormat="1" applyFont="1" applyFill="1" applyBorder="1" applyAlignment="1">
      <alignment horizontal="right" vertical="center"/>
    </xf>
    <xf numFmtId="2" fontId="24" fillId="0" borderId="8" xfId="0" applyNumberFormat="1" applyFont="1" applyFill="1" applyBorder="1" applyAlignment="1">
      <alignment horizontal="right" vertical="center"/>
    </xf>
    <xf numFmtId="2" fontId="24" fillId="0" borderId="13" xfId="0" applyNumberFormat="1" applyFont="1" applyFill="1" applyBorder="1" applyAlignment="1">
      <alignment horizontal="right" vertical="center"/>
    </xf>
    <xf numFmtId="0" fontId="24" fillId="0" borderId="9" xfId="0" applyFont="1" applyFill="1" applyBorder="1" applyAlignment="1">
      <alignment horizontal="left" vertical="center"/>
    </xf>
    <xf numFmtId="0" fontId="24" fillId="0" borderId="8" xfId="0" applyFont="1" applyFill="1" applyBorder="1" applyAlignment="1">
      <alignment horizontal="right" vertical="center"/>
    </xf>
    <xf numFmtId="0" fontId="24" fillId="0" borderId="13" xfId="0" applyFont="1" applyFill="1" applyBorder="1" applyAlignment="1">
      <alignment horizontal="right" vertical="center"/>
    </xf>
    <xf numFmtId="0" fontId="24" fillId="0" borderId="10" xfId="0" applyFont="1" applyFill="1" applyBorder="1" applyAlignment="1">
      <alignment horizontal="left" vertical="center"/>
    </xf>
    <xf numFmtId="0" fontId="24" fillId="0" borderId="10" xfId="0" applyFont="1" applyFill="1" applyBorder="1" applyAlignment="1">
      <alignment horizontal="left" vertical="center" indent="2"/>
    </xf>
    <xf numFmtId="0" fontId="24" fillId="0" borderId="6" xfId="0" applyFont="1" applyFill="1" applyBorder="1" applyAlignment="1">
      <alignment horizontal="left" vertical="center"/>
    </xf>
    <xf numFmtId="0" fontId="28" fillId="0" borderId="0" xfId="0" applyFont="1" applyFill="1" applyAlignment="1">
      <alignment vertical="center"/>
    </xf>
    <xf numFmtId="2" fontId="18" fillId="0" borderId="0" xfId="0" applyNumberFormat="1" applyFont="1" applyFill="1"/>
    <xf numFmtId="0" fontId="18" fillId="0" borderId="9" xfId="0" applyFont="1" applyFill="1" applyBorder="1" applyAlignment="1">
      <alignment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2" xfId="0" applyFont="1" applyFill="1" applyBorder="1" applyAlignment="1">
      <alignment horizontal="center" vertical="center"/>
    </xf>
    <xf numFmtId="0" fontId="18" fillId="0" borderId="10" xfId="0" applyFont="1" applyFill="1" applyBorder="1"/>
    <xf numFmtId="1" fontId="24" fillId="0" borderId="3" xfId="1" applyNumberFormat="1" applyFont="1" applyFill="1" applyBorder="1" applyAlignment="1">
      <alignment horizontal="right" vertical="center"/>
    </xf>
    <xf numFmtId="1" fontId="24" fillId="0" borderId="0" xfId="1" applyNumberFormat="1" applyFont="1" applyFill="1" applyBorder="1" applyAlignment="1">
      <alignment horizontal="right" vertical="center"/>
    </xf>
    <xf numFmtId="1" fontId="7" fillId="0" borderId="0" xfId="1" applyNumberFormat="1" applyFont="1" applyFill="1" applyBorder="1" applyAlignment="1">
      <alignment vertical="center"/>
    </xf>
    <xf numFmtId="1" fontId="7" fillId="0" borderId="11" xfId="1" applyNumberFormat="1" applyFont="1" applyFill="1" applyBorder="1" applyAlignment="1">
      <alignment vertical="center"/>
    </xf>
    <xf numFmtId="0" fontId="18" fillId="0" borderId="6" xfId="0" applyFont="1" applyFill="1" applyBorder="1"/>
    <xf numFmtId="1" fontId="24" fillId="0" borderId="7" xfId="1" applyNumberFormat="1" applyFont="1" applyFill="1" applyBorder="1" applyAlignment="1">
      <alignment horizontal="right" vertical="center"/>
    </xf>
    <xf numFmtId="1" fontId="24" fillId="0" borderId="8" xfId="1" applyNumberFormat="1" applyFont="1" applyFill="1" applyBorder="1" applyAlignment="1">
      <alignment horizontal="right" vertical="center"/>
    </xf>
    <xf numFmtId="1" fontId="24" fillId="0" borderId="13" xfId="1" applyNumberFormat="1" applyFont="1" applyFill="1" applyBorder="1" applyAlignment="1">
      <alignment horizontal="right" vertical="center"/>
    </xf>
    <xf numFmtId="0" fontId="24" fillId="0" borderId="7" xfId="0" applyFont="1" applyFill="1" applyBorder="1" applyAlignment="1">
      <alignment horizontal="right" vertical="center"/>
    </xf>
    <xf numFmtId="2" fontId="18" fillId="0" borderId="0" xfId="0" applyNumberFormat="1" applyFont="1" applyFill="1" applyBorder="1"/>
    <xf numFmtId="0" fontId="18" fillId="0" borderId="0" xfId="0" applyFont="1" applyFill="1" applyAlignment="1">
      <alignment vertical="center"/>
    </xf>
    <xf numFmtId="0" fontId="18" fillId="0" borderId="0" xfId="0" applyFont="1" applyFill="1" applyBorder="1"/>
    <xf numFmtId="0" fontId="18" fillId="0" borderId="10" xfId="0" applyFont="1" applyFill="1" applyBorder="1" applyAlignment="1">
      <alignment vertical="center"/>
    </xf>
    <xf numFmtId="0" fontId="18" fillId="0" borderId="10" xfId="0" applyFont="1" applyFill="1" applyBorder="1" applyAlignment="1">
      <alignment horizontal="left" vertical="center" indent="2"/>
    </xf>
    <xf numFmtId="0" fontId="18" fillId="0" borderId="6" xfId="0" applyFont="1" applyFill="1" applyBorder="1" applyAlignment="1">
      <alignment horizontal="left" vertical="center" indent="2"/>
    </xf>
    <xf numFmtId="0" fontId="28" fillId="0" borderId="0" xfId="0" applyFont="1" applyFill="1" applyBorder="1" applyAlignment="1">
      <alignment vertical="center"/>
    </xf>
    <xf numFmtId="9" fontId="24" fillId="0" borderId="0" xfId="1" applyFont="1" applyFill="1" applyBorder="1" applyAlignment="1">
      <alignment horizontal="right" vertical="center"/>
    </xf>
    <xf numFmtId="0" fontId="19" fillId="0" borderId="0" xfId="2" applyFont="1" applyFill="1" applyAlignment="1">
      <alignment vertical="center"/>
    </xf>
    <xf numFmtId="0" fontId="18" fillId="0" borderId="0" xfId="2" applyFont="1" applyFill="1"/>
    <xf numFmtId="0" fontId="18" fillId="0" borderId="9" xfId="2" applyFont="1" applyFill="1" applyBorder="1" applyAlignment="1">
      <alignment vertical="center"/>
    </xf>
    <xf numFmtId="0" fontId="18" fillId="0" borderId="2" xfId="2" applyFont="1" applyFill="1" applyBorder="1" applyAlignment="1">
      <alignment horizontal="center" vertical="center" wrapText="1"/>
    </xf>
    <xf numFmtId="0" fontId="18" fillId="0" borderId="9" xfId="2" applyFont="1" applyFill="1" applyBorder="1" applyAlignment="1">
      <alignment horizontal="center" vertical="center" wrapText="1"/>
    </xf>
    <xf numFmtId="0" fontId="18" fillId="0" borderId="10" xfId="2" applyFont="1" applyFill="1" applyBorder="1" applyAlignment="1">
      <alignment horizontal="justify" vertical="center"/>
    </xf>
    <xf numFmtId="166" fontId="18" fillId="0" borderId="0" xfId="2" applyNumberFormat="1" applyFont="1" applyFill="1" applyBorder="1" applyAlignment="1">
      <alignment horizontal="right" vertical="center" wrapText="1"/>
    </xf>
    <xf numFmtId="166" fontId="18" fillId="0" borderId="10" xfId="2" applyNumberFormat="1" applyFont="1" applyFill="1" applyBorder="1" applyAlignment="1">
      <alignment horizontal="right" vertical="center" wrapText="1"/>
    </xf>
    <xf numFmtId="0" fontId="18" fillId="0" borderId="10" xfId="2" applyFont="1" applyFill="1" applyBorder="1" applyAlignment="1">
      <alignment horizontal="left" vertical="center" indent="2"/>
    </xf>
    <xf numFmtId="0" fontId="18" fillId="0" borderId="10" xfId="2" applyFont="1" applyFill="1" applyBorder="1" applyAlignment="1">
      <alignment horizontal="justify" vertical="center" wrapText="1"/>
    </xf>
    <xf numFmtId="0" fontId="18" fillId="0" borderId="9" xfId="2" applyFont="1" applyFill="1" applyBorder="1" applyAlignment="1">
      <alignment horizontal="justify" vertical="center" wrapText="1"/>
    </xf>
    <xf numFmtId="166" fontId="18" fillId="0" borderId="2" xfId="2" applyNumberFormat="1" applyFont="1" applyFill="1" applyBorder="1" applyAlignment="1">
      <alignment horizontal="right" vertical="center" wrapText="1"/>
    </xf>
    <xf numFmtId="166" fontId="18" fillId="0" borderId="9" xfId="2" applyNumberFormat="1" applyFont="1" applyFill="1" applyBorder="1" applyAlignment="1">
      <alignment horizontal="right" vertical="center" wrapText="1"/>
    </xf>
    <xf numFmtId="0" fontId="28" fillId="0" borderId="0" xfId="0" applyFont="1" applyFill="1"/>
    <xf numFmtId="0" fontId="19" fillId="0" borderId="0" xfId="0" applyFont="1" applyFill="1" applyBorder="1" applyAlignment="1">
      <alignment horizontal="left" vertical="center"/>
    </xf>
    <xf numFmtId="0" fontId="18" fillId="0" borderId="1" xfId="0" applyFont="1" applyFill="1" applyBorder="1" applyAlignment="1">
      <alignment horizontal="left"/>
    </xf>
    <xf numFmtId="0" fontId="18" fillId="0" borderId="12" xfId="0" applyFont="1" applyFill="1" applyBorder="1" applyAlignment="1">
      <alignment horizontal="center"/>
    </xf>
    <xf numFmtId="0" fontId="31" fillId="0" borderId="0" xfId="0" applyFont="1" applyFill="1" applyAlignment="1">
      <alignment horizontal="left" vertical="top"/>
    </xf>
    <xf numFmtId="0" fontId="32" fillId="0" borderId="3" xfId="0" applyFont="1" applyFill="1" applyBorder="1" applyAlignment="1">
      <alignment horizontal="left" vertical="top"/>
    </xf>
    <xf numFmtId="3" fontId="32" fillId="0" borderId="11" xfId="0" applyNumberFormat="1" applyFont="1" applyFill="1" applyBorder="1" applyAlignment="1">
      <alignment vertical="top"/>
    </xf>
    <xf numFmtId="9" fontId="33" fillId="0" borderId="0" xfId="1" applyFont="1" applyFill="1" applyAlignment="1"/>
    <xf numFmtId="0" fontId="34" fillId="0" borderId="0" xfId="0" applyFont="1" applyFill="1" applyAlignment="1">
      <alignment horizontal="left"/>
    </xf>
    <xf numFmtId="0" fontId="33" fillId="0" borderId="0" xfId="0" applyFont="1" applyFill="1" applyAlignment="1"/>
    <xf numFmtId="9" fontId="33" fillId="0" borderId="0" xfId="1" applyFont="1" applyFill="1" applyAlignment="1">
      <alignment horizontal="left"/>
    </xf>
    <xf numFmtId="0" fontId="32" fillId="0" borderId="3" xfId="0" applyFont="1" applyFill="1" applyBorder="1" applyAlignment="1">
      <alignment horizontal="left" vertical="top" indent="3"/>
    </xf>
    <xf numFmtId="3" fontId="33" fillId="0" borderId="0" xfId="0" applyNumberFormat="1" applyFont="1" applyFill="1" applyAlignment="1"/>
    <xf numFmtId="0" fontId="32" fillId="0" borderId="7" xfId="0" applyFont="1" applyFill="1" applyBorder="1" applyAlignment="1">
      <alignment horizontal="left" vertical="top"/>
    </xf>
    <xf numFmtId="3" fontId="32" fillId="0" borderId="13" xfId="0" applyNumberFormat="1" applyFont="1" applyFill="1" applyBorder="1" applyAlignment="1">
      <alignment vertical="top"/>
    </xf>
    <xf numFmtId="0" fontId="35" fillId="0" borderId="0" xfId="0" applyFont="1" applyFill="1" applyAlignment="1">
      <alignment horizontal="left"/>
    </xf>
    <xf numFmtId="3" fontId="18" fillId="0" borderId="0" xfId="0" applyNumberFormat="1" applyFont="1" applyFill="1"/>
    <xf numFmtId="0" fontId="18" fillId="0" borderId="9" xfId="0" applyFont="1" applyFill="1" applyBorder="1"/>
    <xf numFmtId="0" fontId="18" fillId="0" borderId="1" xfId="0" applyFont="1" applyFill="1" applyBorder="1"/>
    <xf numFmtId="0" fontId="18" fillId="0" borderId="2" xfId="0" applyFont="1" applyFill="1" applyBorder="1"/>
    <xf numFmtId="0" fontId="18" fillId="0" borderId="5" xfId="0" applyFont="1" applyFill="1" applyBorder="1"/>
    <xf numFmtId="0" fontId="18" fillId="0" borderId="12" xfId="0" applyFont="1" applyFill="1" applyBorder="1"/>
    <xf numFmtId="3" fontId="18" fillId="0" borderId="3" xfId="0" applyNumberFormat="1" applyFont="1" applyFill="1" applyBorder="1"/>
    <xf numFmtId="3" fontId="18" fillId="0" borderId="0" xfId="0" applyNumberFormat="1" applyFont="1" applyFill="1" applyBorder="1"/>
    <xf numFmtId="3" fontId="18" fillId="0" borderId="5" xfId="0" applyNumberFormat="1" applyFont="1" applyFill="1" applyBorder="1"/>
    <xf numFmtId="3" fontId="18" fillId="0" borderId="14" xfId="0" applyNumberFormat="1" applyFont="1" applyFill="1" applyBorder="1"/>
    <xf numFmtId="3" fontId="18" fillId="0" borderId="11" xfId="0" applyNumberFormat="1" applyFont="1" applyFill="1" applyBorder="1"/>
    <xf numFmtId="3" fontId="18" fillId="0" borderId="1" xfId="0" applyNumberFormat="1" applyFont="1" applyFill="1" applyBorder="1"/>
    <xf numFmtId="3" fontId="18" fillId="0" borderId="2" xfId="0" applyNumberFormat="1" applyFont="1" applyFill="1" applyBorder="1"/>
    <xf numFmtId="3" fontId="18" fillId="0" borderId="12" xfId="0" applyNumberFormat="1" applyFont="1" applyFill="1" applyBorder="1"/>
    <xf numFmtId="1" fontId="18" fillId="0" borderId="0" xfId="0" applyNumberFormat="1" applyFont="1" applyFill="1"/>
    <xf numFmtId="0" fontId="19" fillId="0" borderId="0" xfId="0" applyFont="1" applyFill="1" applyBorder="1" applyAlignment="1">
      <alignment horizontal="left" vertical="top"/>
    </xf>
    <xf numFmtId="0" fontId="18" fillId="0" borderId="0" xfId="0" applyFont="1" applyFill="1" applyBorder="1" applyAlignment="1">
      <alignment horizontal="left" vertical="top"/>
    </xf>
    <xf numFmtId="0" fontId="18" fillId="0" borderId="9" xfId="0" applyFont="1" applyFill="1" applyBorder="1" applyAlignment="1">
      <alignment horizontal="left"/>
    </xf>
    <xf numFmtId="0" fontId="18" fillId="0" borderId="2" xfId="0" applyFont="1" applyFill="1" applyBorder="1" applyAlignment="1">
      <alignment horizontal="center"/>
    </xf>
    <xf numFmtId="0" fontId="18" fillId="0" borderId="10" xfId="0" applyFont="1" applyFill="1" applyBorder="1" applyAlignment="1">
      <alignment horizontal="left" vertical="top" wrapText="1"/>
    </xf>
    <xf numFmtId="3" fontId="18" fillId="0" borderId="0" xfId="0" applyNumberFormat="1" applyFont="1" applyFill="1" applyBorder="1" applyAlignment="1">
      <alignment horizontal="right" vertical="top" wrapText="1"/>
    </xf>
    <xf numFmtId="0" fontId="18" fillId="0" borderId="10" xfId="0" applyFont="1" applyFill="1" applyBorder="1" applyAlignment="1">
      <alignment horizontal="left" vertical="top"/>
    </xf>
    <xf numFmtId="3" fontId="18" fillId="0" borderId="0" xfId="0" applyNumberFormat="1" applyFont="1" applyFill="1" applyBorder="1" applyAlignment="1">
      <alignment horizontal="right" vertical="top"/>
    </xf>
    <xf numFmtId="3" fontId="18" fillId="0" borderId="11" xfId="0" applyNumberFormat="1" applyFont="1" applyFill="1" applyBorder="1" applyAlignment="1">
      <alignment horizontal="right" vertical="top"/>
    </xf>
    <xf numFmtId="0" fontId="18" fillId="0" borderId="6" xfId="0" applyFont="1" applyFill="1" applyBorder="1" applyAlignment="1"/>
    <xf numFmtId="2" fontId="18" fillId="0" borderId="8" xfId="0" applyNumberFormat="1" applyFont="1" applyFill="1" applyBorder="1" applyAlignment="1">
      <alignment horizontal="right"/>
    </xf>
    <xf numFmtId="2" fontId="18" fillId="0" borderId="8" xfId="0" applyNumberFormat="1" applyFont="1" applyFill="1" applyBorder="1"/>
    <xf numFmtId="2" fontId="18" fillId="0" borderId="13" xfId="0" applyNumberFormat="1" applyFont="1" applyFill="1" applyBorder="1"/>
    <xf numFmtId="0" fontId="18" fillId="0" borderId="0" xfId="0" applyFont="1" applyFill="1" applyBorder="1" applyAlignment="1">
      <alignment horizontal="left"/>
    </xf>
    <xf numFmtId="0" fontId="28" fillId="0" borderId="0" xfId="0" applyFont="1" applyFill="1" applyBorder="1" applyAlignment="1">
      <alignment horizontal="left"/>
    </xf>
    <xf numFmtId="0" fontId="0" fillId="0" borderId="0" xfId="0" applyFill="1"/>
    <xf numFmtId="0" fontId="15" fillId="0" borderId="0" xfId="0" applyFont="1" applyFill="1"/>
    <xf numFmtId="0" fontId="24" fillId="0" borderId="7" xfId="0" applyFont="1" applyFill="1" applyBorder="1" applyAlignment="1">
      <alignment horizontal="left" vertical="center" indent="2"/>
    </xf>
    <xf numFmtId="0" fontId="0" fillId="0" borderId="0" xfId="0" applyFill="1" applyAlignment="1">
      <alignment wrapText="1"/>
    </xf>
    <xf numFmtId="0" fontId="18" fillId="0" borderId="2" xfId="0" applyFont="1" applyFill="1" applyBorder="1" applyAlignment="1"/>
    <xf numFmtId="0" fontId="18" fillId="0" borderId="12" xfId="0" applyFont="1" applyFill="1" applyBorder="1" applyAlignment="1"/>
    <xf numFmtId="0" fontId="24" fillId="0" borderId="1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1" xfId="0" applyFont="1" applyFill="1" applyBorder="1" applyAlignment="1">
      <alignment horizontal="left" vertical="center" wrapText="1" indent="1"/>
    </xf>
    <xf numFmtId="3" fontId="24" fillId="0" borderId="3" xfId="0" applyNumberFormat="1" applyFont="1" applyFill="1" applyBorder="1" applyAlignment="1">
      <alignment horizontal="right" vertical="center" wrapText="1"/>
    </xf>
    <xf numFmtId="165" fontId="24" fillId="0" borderId="11" xfId="1" applyNumberFormat="1" applyFont="1" applyFill="1" applyBorder="1" applyAlignment="1">
      <alignment horizontal="right" vertical="center" wrapText="1"/>
    </xf>
    <xf numFmtId="3" fontId="24" fillId="0" borderId="0" xfId="0" applyNumberFormat="1" applyFont="1" applyFill="1" applyBorder="1" applyAlignment="1">
      <alignment horizontal="right" vertical="center" wrapText="1"/>
    </xf>
    <xf numFmtId="0" fontId="24" fillId="0" borderId="10" xfId="0" applyFont="1" applyFill="1" applyBorder="1" applyAlignment="1">
      <alignment horizontal="left" vertical="center" wrapText="1" indent="1"/>
    </xf>
    <xf numFmtId="0" fontId="24" fillId="0" borderId="12" xfId="0" applyFont="1" applyFill="1" applyBorder="1" applyAlignment="1">
      <alignment horizontal="left" vertical="center" wrapText="1" indent="1"/>
    </xf>
    <xf numFmtId="3" fontId="24" fillId="0" borderId="1" xfId="0" applyNumberFormat="1" applyFont="1" applyFill="1" applyBorder="1" applyAlignment="1">
      <alignment horizontal="right" vertical="center" wrapText="1"/>
    </xf>
    <xf numFmtId="165" fontId="24" fillId="0" borderId="12" xfId="1" applyNumberFormat="1" applyFont="1" applyFill="1" applyBorder="1" applyAlignment="1">
      <alignment horizontal="right" vertical="center" wrapText="1"/>
    </xf>
    <xf numFmtId="3" fontId="24" fillId="0" borderId="2" xfId="0" applyNumberFormat="1" applyFont="1" applyFill="1" applyBorder="1" applyAlignment="1">
      <alignment horizontal="right" vertical="center" wrapText="1"/>
    </xf>
    <xf numFmtId="0" fontId="18" fillId="0" borderId="1" xfId="0" applyFont="1" applyFill="1" applyBorder="1" applyAlignment="1"/>
    <xf numFmtId="0" fontId="24" fillId="0" borderId="9"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9" xfId="0" applyFont="1" applyFill="1" applyBorder="1" applyAlignment="1">
      <alignment horizontal="left" vertical="center" wrapText="1"/>
    </xf>
    <xf numFmtId="165" fontId="0" fillId="0" borderId="0" xfId="0" applyNumberFormat="1" applyFill="1" applyAlignment="1">
      <alignment wrapText="1"/>
    </xf>
    <xf numFmtId="0" fontId="18" fillId="0" borderId="0" xfId="0" applyFont="1" applyFill="1" applyAlignment="1">
      <alignment wrapText="1"/>
    </xf>
    <xf numFmtId="0" fontId="0" fillId="0" borderId="0" xfId="0" applyFill="1" applyAlignment="1"/>
    <xf numFmtId="0" fontId="35" fillId="0" borderId="0" xfId="0" applyFont="1" applyFill="1"/>
    <xf numFmtId="165" fontId="18" fillId="0" borderId="0" xfId="0" applyNumberFormat="1" applyFont="1" applyFill="1" applyAlignment="1">
      <alignment wrapText="1"/>
    </xf>
    <xf numFmtId="0" fontId="22" fillId="0" borderId="0" xfId="0" applyFont="1" applyFill="1" applyAlignment="1">
      <alignment horizontal="center"/>
    </xf>
    <xf numFmtId="0" fontId="18" fillId="0" borderId="1" xfId="0" applyFont="1" applyFill="1" applyBorder="1" applyAlignment="1">
      <alignment horizontal="right"/>
    </xf>
    <xf numFmtId="0" fontId="18" fillId="0" borderId="2" xfId="0" applyFont="1" applyFill="1" applyBorder="1" applyAlignment="1">
      <alignment horizontal="right"/>
    </xf>
    <xf numFmtId="0" fontId="18" fillId="0" borderId="0" xfId="0" applyFont="1" applyFill="1" applyAlignment="1">
      <alignment horizontal="right"/>
    </xf>
    <xf numFmtId="0" fontId="18" fillId="0" borderId="3" xfId="0" applyFont="1" applyFill="1" applyBorder="1"/>
    <xf numFmtId="0" fontId="18" fillId="0" borderId="3" xfId="0" applyFont="1" applyFill="1" applyBorder="1" applyAlignment="1">
      <alignment horizontal="left" indent="1"/>
    </xf>
    <xf numFmtId="0" fontId="18" fillId="0" borderId="7" xfId="0" applyFont="1" applyFill="1" applyBorder="1" applyAlignment="1">
      <alignment horizontal="left" indent="1"/>
    </xf>
    <xf numFmtId="0" fontId="18" fillId="0" borderId="12" xfId="0" applyFont="1" applyFill="1" applyBorder="1" applyAlignment="1">
      <alignment horizontal="right"/>
    </xf>
    <xf numFmtId="166" fontId="18" fillId="0" borderId="0" xfId="0" applyNumberFormat="1" applyFont="1" applyFill="1" applyBorder="1" applyAlignment="1">
      <alignment horizontal="right"/>
    </xf>
    <xf numFmtId="166" fontId="18" fillId="0" borderId="11" xfId="0" applyNumberFormat="1" applyFont="1" applyFill="1" applyBorder="1" applyAlignment="1">
      <alignment horizontal="right"/>
    </xf>
    <xf numFmtId="166" fontId="18" fillId="0" borderId="8" xfId="0" applyNumberFormat="1" applyFont="1" applyFill="1" applyBorder="1" applyAlignment="1">
      <alignment horizontal="right"/>
    </xf>
    <xf numFmtId="166" fontId="18" fillId="0" borderId="13" xfId="0" applyNumberFormat="1" applyFont="1" applyFill="1" applyBorder="1" applyAlignment="1">
      <alignment horizontal="right"/>
    </xf>
    <xf numFmtId="166" fontId="18" fillId="0" borderId="3" xfId="0" applyNumberFormat="1" applyFont="1" applyFill="1" applyBorder="1" applyAlignment="1">
      <alignment horizontal="right"/>
    </xf>
    <xf numFmtId="166" fontId="18" fillId="0" borderId="7" xfId="0" applyNumberFormat="1" applyFont="1" applyFill="1" applyBorder="1" applyAlignment="1">
      <alignment horizontal="right"/>
    </xf>
    <xf numFmtId="0" fontId="19" fillId="0" borderId="0" xfId="0" applyFont="1" applyFill="1" applyBorder="1" applyAlignment="1">
      <alignment vertical="center"/>
    </xf>
    <xf numFmtId="0" fontId="18" fillId="0" borderId="0" xfId="0" applyFont="1" applyFill="1" applyBorder="1" applyAlignment="1">
      <alignment vertical="center"/>
    </xf>
    <xf numFmtId="0" fontId="3" fillId="0" borderId="9"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 xfId="0" applyFont="1" applyFill="1" applyBorder="1" applyAlignment="1">
      <alignment horizontal="left" vertical="top" wrapText="1"/>
    </xf>
    <xf numFmtId="3" fontId="18" fillId="0" borderId="4" xfId="0" applyNumberFormat="1" applyFont="1" applyFill="1" applyBorder="1" applyAlignment="1">
      <alignment horizontal="right"/>
    </xf>
    <xf numFmtId="3" fontId="18" fillId="0" borderId="5" xfId="0" applyNumberFormat="1" applyFont="1" applyFill="1" applyBorder="1" applyAlignment="1">
      <alignment horizontal="right"/>
    </xf>
    <xf numFmtId="3" fontId="18" fillId="0" borderId="14" xfId="0" applyNumberFormat="1" applyFont="1" applyFill="1" applyBorder="1" applyAlignment="1">
      <alignment horizontal="right"/>
    </xf>
    <xf numFmtId="3" fontId="0" fillId="0" borderId="0" xfId="0" applyNumberFormat="1" applyFill="1"/>
    <xf numFmtId="3" fontId="18" fillId="0" borderId="3" xfId="0" applyNumberFormat="1" applyFont="1" applyFill="1" applyBorder="1" applyAlignment="1">
      <alignment horizontal="right"/>
    </xf>
    <xf numFmtId="3" fontId="18" fillId="0" borderId="0" xfId="0" applyNumberFormat="1" applyFont="1" applyFill="1" applyBorder="1" applyAlignment="1">
      <alignment horizontal="right"/>
    </xf>
    <xf numFmtId="3" fontId="18" fillId="0" borderId="11" xfId="0" applyNumberFormat="1" applyFont="1" applyFill="1" applyBorder="1" applyAlignment="1">
      <alignment horizontal="right"/>
    </xf>
    <xf numFmtId="0" fontId="9" fillId="0" borderId="7" xfId="0" applyFont="1" applyFill="1" applyBorder="1" applyAlignment="1">
      <alignment horizontal="left" vertical="top" wrapText="1"/>
    </xf>
    <xf numFmtId="3" fontId="18" fillId="0" borderId="7" xfId="0" applyNumberFormat="1" applyFont="1" applyFill="1" applyBorder="1" applyAlignment="1">
      <alignment horizontal="right"/>
    </xf>
    <xf numFmtId="3" fontId="18" fillId="0" borderId="8" xfId="0" applyNumberFormat="1" applyFont="1" applyFill="1" applyBorder="1" applyAlignment="1">
      <alignment horizontal="right"/>
    </xf>
    <xf numFmtId="3" fontId="18" fillId="0" borderId="13" xfId="0" applyNumberFormat="1" applyFont="1" applyFill="1" applyBorder="1" applyAlignment="1">
      <alignment horizontal="right"/>
    </xf>
    <xf numFmtId="0" fontId="21" fillId="0" borderId="0" xfId="0" applyFont="1" applyFill="1" applyBorder="1" applyAlignment="1">
      <alignment vertical="center"/>
    </xf>
    <xf numFmtId="0" fontId="21" fillId="0" borderId="0" xfId="0" applyFont="1" applyFill="1" applyAlignment="1">
      <alignment horizontal="center" vertical="center" wrapText="1"/>
    </xf>
    <xf numFmtId="0" fontId="3" fillId="0" borderId="9" xfId="0" applyFont="1" applyFill="1" applyBorder="1" applyAlignment="1">
      <alignment horizontal="left" vertical="top" wrapText="1"/>
    </xf>
    <xf numFmtId="0" fontId="10" fillId="0" borderId="2"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10" fillId="0" borderId="10" xfId="0" applyFont="1" applyFill="1" applyBorder="1" applyAlignment="1">
      <alignment horizontal="left" vertical="top"/>
    </xf>
    <xf numFmtId="166" fontId="18" fillId="0" borderId="0" xfId="0" applyNumberFormat="1" applyFont="1" applyFill="1" applyBorder="1" applyAlignment="1"/>
    <xf numFmtId="166" fontId="18" fillId="0" borderId="11" xfId="0" applyNumberFormat="1" applyFont="1" applyFill="1" applyBorder="1" applyAlignment="1"/>
    <xf numFmtId="0" fontId="6" fillId="0" borderId="10" xfId="0" applyFont="1" applyFill="1" applyBorder="1" applyAlignment="1">
      <alignment horizontal="left" vertical="top"/>
    </xf>
    <xf numFmtId="0" fontId="10" fillId="0" borderId="10" xfId="0" applyFont="1" applyFill="1" applyBorder="1" applyAlignment="1">
      <alignment horizontal="left" vertical="top" wrapText="1" indent="2"/>
    </xf>
    <xf numFmtId="0" fontId="6" fillId="0" borderId="10" xfId="0" applyFont="1" applyFill="1" applyBorder="1" applyAlignment="1">
      <alignment horizontal="left" vertical="top" wrapText="1" indent="2"/>
    </xf>
    <xf numFmtId="0" fontId="10" fillId="0" borderId="9" xfId="0" applyFont="1" applyFill="1" applyBorder="1" applyAlignment="1">
      <alignment horizontal="left" vertical="top"/>
    </xf>
    <xf numFmtId="166" fontId="18" fillId="0" borderId="2" xfId="0" applyNumberFormat="1" applyFont="1" applyFill="1" applyBorder="1" applyAlignment="1">
      <alignment horizontal="right"/>
    </xf>
    <xf numFmtId="166" fontId="18" fillId="0" borderId="2" xfId="0" applyNumberFormat="1" applyFont="1" applyFill="1" applyBorder="1" applyAlignment="1"/>
    <xf numFmtId="166" fontId="18" fillId="0" borderId="12" xfId="0" applyNumberFormat="1" applyFont="1" applyFill="1" applyBorder="1" applyAlignment="1"/>
    <xf numFmtId="0" fontId="0" fillId="0" borderId="0" xfId="0" applyFill="1" applyBorder="1" applyAlignment="1">
      <alignment horizontal="right"/>
    </xf>
    <xf numFmtId="0" fontId="0" fillId="0" borderId="0" xfId="0" applyFill="1" applyBorder="1"/>
    <xf numFmtId="0" fontId="18" fillId="0" borderId="1" xfId="0" applyFont="1" applyFill="1" applyBorder="1" applyAlignment="1">
      <alignment horizontal="left" vertical="center"/>
    </xf>
    <xf numFmtId="0" fontId="18" fillId="0" borderId="9" xfId="0" applyFont="1" applyFill="1" applyBorder="1" applyAlignment="1">
      <alignment horizontal="center" vertical="center" wrapText="1"/>
    </xf>
    <xf numFmtId="0" fontId="18" fillId="0" borderId="0" xfId="0" applyFont="1" applyFill="1" applyAlignment="1">
      <alignment horizontal="center" vertical="center" wrapText="1"/>
    </xf>
    <xf numFmtId="0" fontId="20" fillId="0" borderId="0" xfId="0" applyFont="1" applyFill="1" applyAlignment="1">
      <alignment horizontal="center" vertical="center" wrapText="1"/>
    </xf>
    <xf numFmtId="0" fontId="18" fillId="0" borderId="3" xfId="0" applyFont="1" applyFill="1" applyBorder="1" applyAlignment="1">
      <alignment vertical="top"/>
    </xf>
    <xf numFmtId="164" fontId="18" fillId="0" borderId="10" xfId="1" applyNumberFormat="1" applyFont="1" applyFill="1" applyBorder="1" applyAlignment="1">
      <alignment vertical="top" wrapText="1"/>
    </xf>
    <xf numFmtId="164" fontId="18" fillId="0" borderId="0" xfId="1" applyNumberFormat="1" applyFont="1" applyFill="1" applyAlignment="1">
      <alignment vertical="top" wrapText="1"/>
    </xf>
    <xf numFmtId="2" fontId="20" fillId="0" borderId="0" xfId="0" applyNumberFormat="1" applyFont="1" applyFill="1"/>
    <xf numFmtId="0" fontId="18" fillId="0" borderId="1" xfId="0" applyFont="1" applyFill="1" applyBorder="1" applyAlignment="1">
      <alignment vertical="top"/>
    </xf>
    <xf numFmtId="164" fontId="18" fillId="0" borderId="9" xfId="1" applyNumberFormat="1" applyFont="1" applyFill="1" applyBorder="1" applyAlignment="1">
      <alignment vertical="top" wrapText="1"/>
    </xf>
    <xf numFmtId="0" fontId="28" fillId="0" borderId="3" xfId="0" applyFont="1" applyFill="1" applyBorder="1" applyAlignment="1">
      <alignment vertical="top"/>
    </xf>
    <xf numFmtId="164" fontId="18" fillId="0" borderId="0" xfId="0" applyNumberFormat="1" applyFont="1" applyFill="1" applyBorder="1" applyAlignment="1">
      <alignment horizontal="right"/>
    </xf>
    <xf numFmtId="164" fontId="18" fillId="0" borderId="8" xfId="0" applyNumberFormat="1" applyFont="1" applyFill="1" applyBorder="1" applyAlignment="1">
      <alignment horizontal="right"/>
    </xf>
    <xf numFmtId="164" fontId="18" fillId="0" borderId="18" xfId="0" applyNumberFormat="1" applyFont="1" applyFill="1" applyBorder="1" applyAlignment="1">
      <alignment horizontal="right"/>
    </xf>
    <xf numFmtId="164" fontId="18" fillId="0" borderId="22" xfId="0" applyNumberFormat="1" applyFont="1" applyFill="1" applyBorder="1" applyAlignment="1">
      <alignment horizontal="right"/>
    </xf>
    <xf numFmtId="164" fontId="18" fillId="0" borderId="5" xfId="0" applyNumberFormat="1" applyFont="1" applyFill="1" applyBorder="1" applyAlignment="1">
      <alignment horizontal="right"/>
    </xf>
    <xf numFmtId="0" fontId="18" fillId="0" borderId="2" xfId="0" applyFont="1" applyFill="1" applyBorder="1" applyAlignment="1">
      <alignment horizontal="center" vertical="center" wrapText="1"/>
    </xf>
    <xf numFmtId="0" fontId="19" fillId="0" borderId="0" xfId="0" applyFont="1" applyFill="1" applyAlignment="1"/>
    <xf numFmtId="0" fontId="16" fillId="0" borderId="0" xfId="0" applyFont="1" applyFill="1"/>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12" xfId="0" applyFont="1" applyFill="1" applyBorder="1" applyAlignment="1">
      <alignment horizontal="center" vertical="center" wrapText="1"/>
    </xf>
    <xf numFmtId="2" fontId="6" fillId="0" borderId="5" xfId="0" applyNumberFormat="1" applyFont="1" applyFill="1" applyBorder="1" applyAlignment="1">
      <alignment horizontal="right" vertical="center" wrapText="1"/>
    </xf>
    <xf numFmtId="2" fontId="6" fillId="0" borderId="14" xfId="0" applyNumberFormat="1" applyFont="1" applyFill="1" applyBorder="1" applyAlignment="1">
      <alignment horizontal="right" vertical="center" wrapText="1"/>
    </xf>
    <xf numFmtId="0" fontId="4" fillId="0" borderId="10" xfId="0" applyFont="1" applyFill="1" applyBorder="1" applyAlignment="1">
      <alignment vertical="center" wrapText="1"/>
    </xf>
    <xf numFmtId="164" fontId="6" fillId="0" borderId="0" xfId="0" applyNumberFormat="1" applyFont="1" applyFill="1" applyBorder="1" applyAlignment="1">
      <alignment horizontal="right" vertical="center" wrapText="1"/>
    </xf>
    <xf numFmtId="164" fontId="6" fillId="0" borderId="11" xfId="0" applyNumberFormat="1" applyFont="1" applyFill="1" applyBorder="1" applyAlignment="1">
      <alignment horizontal="right" vertical="center" wrapText="1"/>
    </xf>
    <xf numFmtId="0" fontId="6" fillId="0" borderId="10" xfId="0" applyFont="1" applyFill="1" applyBorder="1" applyAlignment="1">
      <alignment horizontal="left" vertical="center" wrapText="1"/>
    </xf>
    <xf numFmtId="3" fontId="6" fillId="0" borderId="0" xfId="0" applyNumberFormat="1" applyFont="1" applyFill="1" applyBorder="1" applyAlignment="1">
      <alignment horizontal="right" vertical="center" wrapText="1"/>
    </xf>
    <xf numFmtId="3" fontId="6" fillId="0" borderId="11" xfId="0" applyNumberFormat="1" applyFont="1" applyFill="1" applyBorder="1" applyAlignment="1">
      <alignment horizontal="right" vertical="center" wrapText="1"/>
    </xf>
    <xf numFmtId="0" fontId="6" fillId="0" borderId="6" xfId="0" applyFont="1" applyFill="1" applyBorder="1" applyAlignment="1">
      <alignment horizontal="left" vertical="center" wrapText="1"/>
    </xf>
    <xf numFmtId="3" fontId="6" fillId="0" borderId="8" xfId="0" applyNumberFormat="1" applyFont="1" applyFill="1" applyBorder="1" applyAlignment="1">
      <alignment horizontal="right" vertical="center" wrapText="1"/>
    </xf>
    <xf numFmtId="3" fontId="6" fillId="0" borderId="13"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6" fillId="0" borderId="0" xfId="0" applyFont="1" applyFill="1" applyBorder="1" applyAlignment="1">
      <alignment horizontal="left" vertical="center" wrapText="1" indent="2"/>
    </xf>
    <xf numFmtId="9" fontId="6" fillId="0" borderId="0" xfId="0" applyNumberFormat="1" applyFont="1" applyFill="1" applyBorder="1" applyAlignment="1">
      <alignment horizontal="right" vertical="center" wrapText="1"/>
    </xf>
    <xf numFmtId="2" fontId="0" fillId="0" borderId="0" xfId="0" applyNumberFormat="1" applyFill="1"/>
    <xf numFmtId="0" fontId="3" fillId="0" borderId="1" xfId="0" applyFont="1" applyFill="1" applyBorder="1" applyAlignment="1">
      <alignment horizontal="left" vertical="center" wrapText="1"/>
    </xf>
    <xf numFmtId="0" fontId="6" fillId="0" borderId="4" xfId="0" applyFont="1" applyFill="1" applyBorder="1" applyAlignment="1">
      <alignment vertical="center" wrapText="1"/>
    </xf>
    <xf numFmtId="0" fontId="4" fillId="0" borderId="3" xfId="0" applyFont="1" applyFill="1" applyBorder="1" applyAlignment="1">
      <alignment vertical="center" wrapText="1"/>
    </xf>
    <xf numFmtId="0" fontId="6"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7" xfId="0" applyFont="1" applyFill="1" applyBorder="1" applyAlignment="1">
      <alignment horizontal="left" vertical="center" wrapText="1"/>
    </xf>
    <xf numFmtId="0" fontId="28" fillId="0" borderId="0" xfId="0" applyFont="1" applyFill="1" applyAlignment="1">
      <alignment wrapText="1"/>
    </xf>
    <xf numFmtId="0" fontId="14" fillId="0" borderId="0" xfId="0" applyFont="1" applyFill="1"/>
    <xf numFmtId="0" fontId="17" fillId="0" borderId="0" xfId="0" applyFont="1" applyFill="1"/>
    <xf numFmtId="3" fontId="17" fillId="0" borderId="0" xfId="0" applyNumberFormat="1" applyFont="1" applyFill="1"/>
    <xf numFmtId="164" fontId="18" fillId="0" borderId="10" xfId="0" applyNumberFormat="1" applyFont="1" applyFill="1" applyBorder="1" applyAlignment="1">
      <alignment horizontal="right"/>
    </xf>
    <xf numFmtId="164" fontId="18" fillId="0" borderId="19" xfId="0" applyNumberFormat="1" applyFont="1" applyFill="1" applyBorder="1" applyAlignment="1">
      <alignment horizontal="right"/>
    </xf>
    <xf numFmtId="164" fontId="18" fillId="0" borderId="15" xfId="0" applyNumberFormat="1" applyFont="1" applyFill="1" applyBorder="1" applyAlignment="1">
      <alignment horizontal="right"/>
    </xf>
    <xf numFmtId="164" fontId="18" fillId="0" borderId="23" xfId="0" applyNumberFormat="1" applyFont="1" applyFill="1" applyBorder="1" applyAlignment="1">
      <alignment horizontal="right"/>
    </xf>
    <xf numFmtId="164" fontId="18" fillId="0" borderId="6" xfId="0" applyNumberFormat="1" applyFont="1" applyFill="1" applyBorder="1" applyAlignment="1">
      <alignment horizontal="right"/>
    </xf>
    <xf numFmtId="164" fontId="18" fillId="0" borderId="3" xfId="0" applyNumberFormat="1" applyFont="1" applyFill="1" applyBorder="1" applyAlignment="1">
      <alignment horizontal="right"/>
    </xf>
    <xf numFmtId="164" fontId="18" fillId="0" borderId="7" xfId="0" applyNumberFormat="1" applyFont="1" applyFill="1" applyBorder="1" applyAlignment="1">
      <alignment horizontal="right"/>
    </xf>
    <xf numFmtId="164" fontId="18" fillId="0" borderId="16" xfId="0" applyNumberFormat="1" applyFont="1" applyFill="1" applyBorder="1" applyAlignment="1">
      <alignment horizontal="right"/>
    </xf>
    <xf numFmtId="164" fontId="18" fillId="0" borderId="4" xfId="0" applyNumberFormat="1" applyFont="1" applyFill="1" applyBorder="1" applyAlignment="1">
      <alignment horizontal="right"/>
    </xf>
    <xf numFmtId="164" fontId="18" fillId="0" borderId="20" xfId="0" applyNumberFormat="1" applyFont="1" applyFill="1" applyBorder="1" applyAlignment="1">
      <alignment horizontal="right"/>
    </xf>
    <xf numFmtId="0" fontId="18" fillId="0" borderId="1" xfId="0" applyFont="1" applyFill="1" applyBorder="1" applyAlignment="1">
      <alignment vertical="center" wrapText="1"/>
    </xf>
    <xf numFmtId="0" fontId="18" fillId="0" borderId="12" xfId="0"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4" xfId="0" applyFont="1" applyFill="1" applyBorder="1" applyAlignment="1">
      <alignment vertical="center"/>
    </xf>
    <xf numFmtId="0" fontId="18" fillId="0" borderId="14" xfId="0" applyFont="1" applyFill="1" applyBorder="1"/>
    <xf numFmtId="0" fontId="18" fillId="0" borderId="3" xfId="0" applyFont="1" applyFill="1" applyBorder="1" applyAlignment="1">
      <alignment vertical="center"/>
    </xf>
    <xf numFmtId="0" fontId="18" fillId="0" borderId="11" xfId="0" applyFont="1" applyFill="1" applyBorder="1"/>
    <xf numFmtId="0" fontId="18" fillId="0" borderId="3" xfId="0" applyFont="1" applyFill="1" applyBorder="1" applyAlignment="1">
      <alignment horizontal="left" vertical="center" indent="2"/>
    </xf>
    <xf numFmtId="0" fontId="18" fillId="0" borderId="11" xfId="0" applyFont="1" applyFill="1" applyBorder="1" applyAlignment="1">
      <alignment horizontal="left"/>
    </xf>
    <xf numFmtId="0" fontId="18" fillId="0" borderId="16" xfId="0" applyFont="1" applyFill="1" applyBorder="1" applyAlignment="1">
      <alignment horizontal="left" vertical="center" indent="2"/>
    </xf>
    <xf numFmtId="0" fontId="18" fillId="0" borderId="17" xfId="0" applyFont="1" applyFill="1" applyBorder="1" applyAlignment="1">
      <alignment horizontal="left"/>
    </xf>
    <xf numFmtId="0" fontId="18" fillId="0" borderId="20" xfId="0" applyFont="1" applyFill="1" applyBorder="1" applyAlignment="1">
      <alignment vertical="center"/>
    </xf>
    <xf numFmtId="0" fontId="18" fillId="0" borderId="21" xfId="0" applyFont="1" applyFill="1" applyBorder="1"/>
    <xf numFmtId="164" fontId="18" fillId="0" borderId="0" xfId="0" applyNumberFormat="1" applyFont="1" applyFill="1"/>
    <xf numFmtId="0" fontId="18" fillId="0" borderId="7" xfId="0" applyFont="1" applyFill="1" applyBorder="1" applyAlignment="1">
      <alignment vertical="center"/>
    </xf>
    <xf numFmtId="0" fontId="18" fillId="0" borderId="13" xfId="0" applyFont="1" applyFill="1" applyBorder="1"/>
    <xf numFmtId="165" fontId="18" fillId="0" borderId="0" xfId="0" applyNumberFormat="1" applyFont="1" applyFill="1"/>
    <xf numFmtId="0" fontId="18" fillId="0" borderId="2" xfId="0" applyFont="1" applyFill="1" applyBorder="1" applyAlignment="1">
      <alignment horizontal="right" vertical="center"/>
    </xf>
    <xf numFmtId="0" fontId="18" fillId="0" borderId="12" xfId="0" applyFont="1" applyFill="1" applyBorder="1" applyAlignment="1">
      <alignment horizontal="right" vertical="center"/>
    </xf>
    <xf numFmtId="9" fontId="18" fillId="0" borderId="0" xfId="1" applyFont="1" applyFill="1"/>
    <xf numFmtId="0" fontId="19" fillId="0" borderId="0" xfId="6" applyFont="1" applyFill="1"/>
    <xf numFmtId="0" fontId="23" fillId="0" borderId="0" xfId="6" quotePrefix="1" applyFont="1" applyFill="1" applyAlignment="1">
      <alignment horizontal="left" vertical="center"/>
    </xf>
    <xf numFmtId="0" fontId="18" fillId="0" borderId="0" xfId="6" applyFont="1" applyFill="1" applyAlignment="1">
      <alignment horizontal="right" vertical="center"/>
    </xf>
    <xf numFmtId="0" fontId="19" fillId="0" borderId="0" xfId="6" applyFont="1" applyFill="1" applyAlignment="1">
      <alignment horizontal="right" vertical="center"/>
    </xf>
    <xf numFmtId="0" fontId="18" fillId="0" borderId="0" xfId="6" applyFont="1" applyFill="1"/>
    <xf numFmtId="0" fontId="18" fillId="0" borderId="2" xfId="6" applyNumberFormat="1" applyFont="1" applyFill="1" applyBorder="1" applyAlignment="1">
      <alignment horizontal="left" vertical="center"/>
    </xf>
    <xf numFmtId="0" fontId="18" fillId="0" borderId="1" xfId="21" applyFont="1" applyFill="1" applyBorder="1" applyAlignment="1">
      <alignment horizontal="right" vertical="center" wrapText="1"/>
    </xf>
    <xf numFmtId="0" fontId="18" fillId="0" borderId="2" xfId="21" applyFont="1" applyFill="1" applyBorder="1" applyAlignment="1">
      <alignment horizontal="right" vertical="center" wrapText="1"/>
    </xf>
    <xf numFmtId="0" fontId="18" fillId="0" borderId="12" xfId="21" applyFont="1" applyFill="1" applyBorder="1" applyAlignment="1">
      <alignment horizontal="right" vertical="center" wrapText="1"/>
    </xf>
    <xf numFmtId="3" fontId="18" fillId="0" borderId="0" xfId="6" applyNumberFormat="1" applyFont="1" applyFill="1"/>
    <xf numFmtId="0" fontId="18" fillId="0" borderId="0" xfId="6" quotePrefix="1" applyNumberFormat="1" applyFont="1" applyFill="1" applyAlignment="1">
      <alignment horizontal="left" vertical="center"/>
    </xf>
    <xf numFmtId="3" fontId="18" fillId="0" borderId="3" xfId="6" applyNumberFormat="1" applyFont="1" applyFill="1" applyBorder="1" applyAlignment="1">
      <alignment horizontal="right" vertical="center"/>
    </xf>
    <xf numFmtId="3" fontId="18" fillId="0" borderId="0" xfId="6" applyNumberFormat="1" applyFont="1" applyFill="1" applyBorder="1" applyAlignment="1">
      <alignment horizontal="right" vertical="center"/>
    </xf>
    <xf numFmtId="3" fontId="18" fillId="0" borderId="11" xfId="6" applyNumberFormat="1" applyFont="1" applyFill="1" applyBorder="1" applyAlignment="1">
      <alignment horizontal="right" vertical="center"/>
    </xf>
    <xf numFmtId="0" fontId="18" fillId="0" borderId="2" xfId="6" quotePrefix="1" applyNumberFormat="1" applyFont="1" applyFill="1" applyBorder="1" applyAlignment="1">
      <alignment horizontal="left" vertical="center"/>
    </xf>
    <xf numFmtId="3" fontId="18" fillId="0" borderId="1" xfId="6" applyNumberFormat="1" applyFont="1" applyFill="1" applyBorder="1" applyAlignment="1">
      <alignment horizontal="right" vertical="center"/>
    </xf>
    <xf numFmtId="3" fontId="18" fillId="0" borderId="2" xfId="6" applyNumberFormat="1" applyFont="1" applyFill="1" applyBorder="1" applyAlignment="1">
      <alignment horizontal="right" vertical="center"/>
    </xf>
    <xf numFmtId="3" fontId="18" fillId="0" borderId="12" xfId="6" applyNumberFormat="1" applyFont="1" applyFill="1" applyBorder="1" applyAlignment="1">
      <alignment horizontal="right" vertical="center"/>
    </xf>
    <xf numFmtId="0" fontId="18" fillId="0" borderId="0" xfId="6" applyFont="1" applyFill="1" applyBorder="1" applyAlignment="1">
      <alignment vertical="top"/>
    </xf>
    <xf numFmtId="3" fontId="18" fillId="0" borderId="0" xfId="3" applyNumberFormat="1" applyFont="1" applyFill="1" applyBorder="1" applyAlignment="1">
      <alignment horizontal="right" vertical="center"/>
    </xf>
    <xf numFmtId="0" fontId="18" fillId="0" borderId="0" xfId="3" applyFont="1" applyFill="1"/>
    <xf numFmtId="0" fontId="35" fillId="0" borderId="0" xfId="6" applyFont="1" applyFill="1" applyBorder="1" applyAlignment="1">
      <alignment vertical="top"/>
    </xf>
    <xf numFmtId="0" fontId="18" fillId="0" borderId="0" xfId="6" applyFont="1" applyFill="1" applyBorder="1" applyAlignment="1">
      <alignment horizontal="right" vertical="center"/>
    </xf>
    <xf numFmtId="0" fontId="18" fillId="0" borderId="0" xfId="6" applyFont="1" applyFill="1" applyBorder="1" applyAlignment="1">
      <alignment horizontal="left" vertical="center"/>
    </xf>
    <xf numFmtId="9" fontId="18" fillId="0" borderId="0" xfId="1" applyFont="1" applyFill="1" applyBorder="1" applyAlignment="1">
      <alignment horizontal="right" vertical="center"/>
    </xf>
    <xf numFmtId="9" fontId="18" fillId="0" borderId="0" xfId="1" applyNumberFormat="1" applyFont="1" applyFill="1" applyBorder="1" applyAlignment="1">
      <alignment horizontal="right" vertical="center"/>
    </xf>
    <xf numFmtId="165" fontId="18" fillId="0" borderId="0" xfId="1" applyNumberFormat="1" applyFont="1" applyFill="1" applyBorder="1" applyAlignment="1">
      <alignment horizontal="right" vertical="center"/>
    </xf>
    <xf numFmtId="9" fontId="18" fillId="0" borderId="0" xfId="6" applyNumberFormat="1" applyFont="1" applyFill="1" applyBorder="1" applyAlignment="1">
      <alignment horizontal="right" vertical="center"/>
    </xf>
    <xf numFmtId="0" fontId="19" fillId="0" borderId="0" xfId="6" applyFont="1" applyFill="1" applyBorder="1" applyAlignment="1">
      <alignment horizontal="left" vertical="center"/>
    </xf>
    <xf numFmtId="0" fontId="18" fillId="0" borderId="0" xfId="6" applyFont="1" applyFill="1" applyAlignment="1">
      <alignment horizontal="left" vertical="center"/>
    </xf>
    <xf numFmtId="0" fontId="18" fillId="0" borderId="0" xfId="6" quotePrefix="1" applyFont="1" applyFill="1" applyAlignment="1">
      <alignment horizontal="left" vertical="center"/>
    </xf>
    <xf numFmtId="0" fontId="18" fillId="0" borderId="2" xfId="6" applyFont="1" applyFill="1" applyBorder="1" applyAlignment="1">
      <alignment horizontal="left" vertical="center"/>
    </xf>
    <xf numFmtId="0" fontId="18" fillId="0" borderId="0" xfId="6" applyFont="1" applyFill="1" applyAlignment="1">
      <alignment vertical="center"/>
    </xf>
    <xf numFmtId="3" fontId="18" fillId="0" borderId="3" xfId="6" applyNumberFormat="1" applyFont="1" applyFill="1" applyBorder="1" applyAlignment="1">
      <alignment vertical="center"/>
    </xf>
    <xf numFmtId="3" fontId="18" fillId="0" borderId="0" xfId="6" applyNumberFormat="1" applyFont="1" applyFill="1" applyBorder="1" applyAlignment="1">
      <alignment vertical="center"/>
    </xf>
    <xf numFmtId="3" fontId="18" fillId="0" borderId="11" xfId="6" applyNumberFormat="1" applyFont="1" applyFill="1" applyBorder="1" applyAlignment="1">
      <alignment vertical="center"/>
    </xf>
    <xf numFmtId="0" fontId="18" fillId="0" borderId="2" xfId="6" applyFont="1" applyFill="1" applyBorder="1" applyAlignment="1">
      <alignment vertical="center"/>
    </xf>
    <xf numFmtId="3" fontId="18" fillId="0" borderId="1" xfId="6" applyNumberFormat="1" applyFont="1" applyFill="1" applyBorder="1" applyAlignment="1">
      <alignment vertical="center"/>
    </xf>
    <xf numFmtId="3" fontId="18" fillId="0" borderId="2" xfId="6" applyNumberFormat="1" applyFont="1" applyFill="1" applyBorder="1" applyAlignment="1">
      <alignment vertical="center"/>
    </xf>
    <xf numFmtId="3" fontId="18" fillId="0" borderId="12" xfId="6" applyNumberFormat="1" applyFont="1" applyFill="1" applyBorder="1" applyAlignment="1">
      <alignment vertical="center"/>
    </xf>
    <xf numFmtId="0" fontId="35" fillId="0" borderId="0" xfId="6" applyFont="1" applyFill="1"/>
    <xf numFmtId="0" fontId="19" fillId="0" borderId="0" xfId="6" applyFont="1" applyFill="1" applyBorder="1"/>
    <xf numFmtId="0" fontId="18" fillId="0" borderId="0" xfId="6" applyFont="1" applyFill="1" applyBorder="1"/>
    <xf numFmtId="9" fontId="18" fillId="0" borderId="0" xfId="1" applyFont="1" applyFill="1" applyBorder="1"/>
    <xf numFmtId="0" fontId="18" fillId="0" borderId="0" xfId="6" quotePrefix="1" applyFont="1" applyFill="1"/>
    <xf numFmtId="3" fontId="18" fillId="0" borderId="0" xfId="6" quotePrefix="1" applyNumberFormat="1" applyFont="1" applyFill="1"/>
    <xf numFmtId="0" fontId="18" fillId="0" borderId="9" xfId="0" applyFont="1" applyFill="1" applyBorder="1" applyAlignment="1">
      <alignment vertical="top" wrapText="1"/>
    </xf>
    <xf numFmtId="1" fontId="18" fillId="0" borderId="14" xfId="0" applyNumberFormat="1" applyFont="1" applyFill="1" applyBorder="1" applyAlignment="1">
      <alignment horizontal="right"/>
    </xf>
    <xf numFmtId="3" fontId="18" fillId="0" borderId="15" xfId="0" applyNumberFormat="1" applyFont="1" applyFill="1" applyBorder="1"/>
    <xf numFmtId="9" fontId="28" fillId="0" borderId="0" xfId="1" applyFont="1" applyFill="1"/>
    <xf numFmtId="3" fontId="18" fillId="0" borderId="10" xfId="0" applyNumberFormat="1" applyFont="1" applyFill="1" applyBorder="1"/>
    <xf numFmtId="0" fontId="18" fillId="0" borderId="7" xfId="0" applyFont="1" applyFill="1" applyBorder="1" applyAlignment="1">
      <alignment vertical="top"/>
    </xf>
    <xf numFmtId="3" fontId="18" fillId="0" borderId="6" xfId="0" applyNumberFormat="1" applyFont="1" applyFill="1" applyBorder="1"/>
    <xf numFmtId="0" fontId="18" fillId="0" borderId="0" xfId="0" applyFont="1" applyFill="1" applyBorder="1" applyAlignment="1">
      <alignment vertical="top"/>
    </xf>
    <xf numFmtId="4" fontId="28" fillId="0" borderId="0" xfId="0" applyNumberFormat="1" applyFont="1" applyFill="1"/>
    <xf numFmtId="0" fontId="28" fillId="0" borderId="0" xfId="0" applyFont="1" applyFill="1" applyBorder="1" applyAlignment="1">
      <alignment vertical="top"/>
    </xf>
    <xf numFmtId="3" fontId="28" fillId="0" borderId="0" xfId="0" applyNumberFormat="1" applyFont="1" applyFill="1"/>
    <xf numFmtId="0" fontId="12" fillId="0" borderId="0" xfId="0" applyFont="1" applyFill="1"/>
    <xf numFmtId="3" fontId="12" fillId="0" borderId="0" xfId="0" applyNumberFormat="1" applyFont="1" applyFill="1"/>
    <xf numFmtId="1" fontId="12" fillId="0" borderId="0" xfId="0" applyNumberFormat="1" applyFont="1" applyFill="1"/>
    <xf numFmtId="0" fontId="1" fillId="0" borderId="15" xfId="0" applyFont="1" applyFill="1" applyBorder="1" applyAlignment="1">
      <alignment vertical="center" wrapText="1"/>
    </xf>
    <xf numFmtId="0" fontId="1" fillId="0" borderId="0" xfId="0" applyFont="1" applyFill="1" applyBorder="1" applyAlignment="1">
      <alignment horizontal="left" vertical="center"/>
    </xf>
    <xf numFmtId="9" fontId="12" fillId="0" borderId="0" xfId="1" applyFont="1" applyFill="1"/>
    <xf numFmtId="4" fontId="12" fillId="0" borderId="0" xfId="0" applyNumberFormat="1" applyFont="1" applyFill="1"/>
    <xf numFmtId="0" fontId="13" fillId="0" borderId="0" xfId="0" applyFont="1" applyFill="1"/>
    <xf numFmtId="3" fontId="13" fillId="0" borderId="0" xfId="0" applyNumberFormat="1" applyFont="1" applyFill="1"/>
    <xf numFmtId="0" fontId="18" fillId="0" borderId="7" xfId="0" applyFont="1" applyFill="1" applyBorder="1"/>
    <xf numFmtId="0" fontId="1" fillId="0" borderId="4" xfId="0" applyFont="1" applyFill="1" applyBorder="1" applyAlignment="1">
      <alignment vertical="center" wrapText="1"/>
    </xf>
    <xf numFmtId="0" fontId="18" fillId="0" borderId="0" xfId="0" applyFont="1" applyFill="1" applyAlignment="1"/>
    <xf numFmtId="0" fontId="19" fillId="0" borderId="0" xfId="3" applyFont="1" applyFill="1"/>
    <xf numFmtId="0" fontId="18" fillId="0" borderId="0" xfId="7" applyFont="1" applyFill="1"/>
    <xf numFmtId="3" fontId="18" fillId="0" borderId="1" xfId="7" applyNumberFormat="1" applyFont="1" applyFill="1" applyBorder="1" applyAlignment="1">
      <alignment horizontal="right" vertical="center"/>
    </xf>
    <xf numFmtId="3" fontId="18" fillId="0" borderId="2" xfId="7" applyNumberFormat="1" applyFont="1" applyFill="1" applyBorder="1" applyAlignment="1">
      <alignment horizontal="right" vertical="center"/>
    </xf>
    <xf numFmtId="3" fontId="18" fillId="0" borderId="12" xfId="7" applyNumberFormat="1" applyFont="1" applyFill="1" applyBorder="1" applyAlignment="1">
      <alignment horizontal="right" vertical="center"/>
    </xf>
    <xf numFmtId="0" fontId="18" fillId="0" borderId="0" xfId="3" applyFont="1" applyFill="1" applyBorder="1" applyAlignment="1">
      <alignment vertical="center"/>
    </xf>
    <xf numFmtId="0" fontId="18" fillId="0" borderId="0" xfId="7" applyFont="1" applyFill="1" applyBorder="1"/>
    <xf numFmtId="0" fontId="35" fillId="0" borderId="0" xfId="4" applyFont="1" applyFill="1" applyBorder="1" applyAlignment="1">
      <alignment vertical="top"/>
    </xf>
    <xf numFmtId="0" fontId="37" fillId="0" borderId="0" xfId="7" applyFont="1"/>
    <xf numFmtId="0" fontId="18" fillId="0" borderId="0" xfId="7" applyFont="1" applyAlignment="1">
      <alignment horizontal="right"/>
    </xf>
    <xf numFmtId="0" fontId="18" fillId="0" borderId="0" xfId="7" applyFont="1"/>
    <xf numFmtId="0" fontId="37" fillId="0" borderId="0" xfId="7" applyFont="1" applyAlignment="1">
      <alignment horizontal="right"/>
    </xf>
    <xf numFmtId="0" fontId="18" fillId="0" borderId="2" xfId="7" applyFont="1" applyBorder="1" applyAlignment="1">
      <alignment horizontal="right" vertical="center" wrapText="1"/>
    </xf>
    <xf numFmtId="0" fontId="18" fillId="0" borderId="0" xfId="7" applyFont="1" applyFill="1" applyBorder="1" applyAlignment="1">
      <alignment horizontal="left" vertical="center"/>
    </xf>
    <xf numFmtId="3" fontId="18" fillId="0" borderId="0" xfId="7" applyNumberFormat="1" applyFont="1" applyAlignment="1">
      <alignment horizontal="right" vertical="center"/>
    </xf>
    <xf numFmtId="3" fontId="18" fillId="0" borderId="0" xfId="7" applyNumberFormat="1" applyFont="1" applyBorder="1" applyAlignment="1">
      <alignment horizontal="right"/>
    </xf>
    <xf numFmtId="0" fontId="18" fillId="0" borderId="0" xfId="7" applyFont="1" applyBorder="1"/>
    <xf numFmtId="3" fontId="27" fillId="0" borderId="0" xfId="7" applyNumberFormat="1" applyFont="1" applyBorder="1" applyAlignment="1">
      <alignment horizontal="right" vertical="center"/>
    </xf>
    <xf numFmtId="0" fontId="18" fillId="0" borderId="0" xfId="7" applyFont="1" applyBorder="1" applyAlignment="1">
      <alignment horizontal="right"/>
    </xf>
    <xf numFmtId="0" fontId="19" fillId="0" borderId="0" xfId="7" applyFont="1" applyBorder="1"/>
    <xf numFmtId="0" fontId="18" fillId="0" borderId="0" xfId="7" quotePrefix="1" applyFont="1" applyBorder="1"/>
    <xf numFmtId="9" fontId="18" fillId="0" borderId="0" xfId="5" applyFont="1" applyBorder="1" applyAlignment="1">
      <alignment horizontal="right"/>
    </xf>
    <xf numFmtId="9" fontId="18" fillId="0" borderId="0" xfId="5" applyFont="1" applyBorder="1"/>
    <xf numFmtId="3" fontId="18" fillId="0" borderId="0" xfId="7" applyNumberFormat="1" applyFont="1" applyBorder="1"/>
    <xf numFmtId="0" fontId="18" fillId="0" borderId="12" xfId="7" applyFont="1" applyBorder="1" applyAlignment="1">
      <alignment horizontal="right" vertical="center" wrapText="1"/>
    </xf>
    <xf numFmtId="0" fontId="18" fillId="0" borderId="3" xfId="7" applyFont="1" applyFill="1" applyBorder="1" applyAlignment="1">
      <alignment horizontal="left" vertical="center"/>
    </xf>
    <xf numFmtId="3" fontId="18" fillId="0" borderId="0" xfId="7" applyNumberFormat="1" applyFont="1" applyBorder="1" applyAlignment="1">
      <alignment horizontal="right" vertical="center"/>
    </xf>
    <xf numFmtId="3" fontId="18" fillId="0" borderId="11" xfId="7" applyNumberFormat="1" applyFont="1" applyBorder="1" applyAlignment="1">
      <alignment horizontal="right" vertical="center"/>
    </xf>
    <xf numFmtId="0" fontId="18" fillId="0" borderId="1" xfId="7" applyFont="1" applyFill="1" applyBorder="1" applyAlignment="1">
      <alignment vertical="center"/>
    </xf>
    <xf numFmtId="0" fontId="18" fillId="0" borderId="1" xfId="7" applyFont="1" applyBorder="1" applyAlignment="1">
      <alignment horizontal="right" vertical="center" wrapText="1"/>
    </xf>
    <xf numFmtId="3" fontId="18" fillId="0" borderId="3" xfId="7" applyNumberFormat="1" applyFont="1" applyBorder="1" applyAlignment="1">
      <alignment horizontal="right" vertical="center"/>
    </xf>
    <xf numFmtId="0" fontId="18" fillId="0" borderId="1" xfId="7" applyFont="1" applyFill="1" applyBorder="1" applyAlignment="1">
      <alignment horizontal="left" vertical="center"/>
    </xf>
    <xf numFmtId="9" fontId="18" fillId="0" borderId="7" xfId="1" applyFont="1" applyFill="1" applyBorder="1" applyAlignment="1">
      <alignment horizontal="right" vertical="center"/>
    </xf>
    <xf numFmtId="9" fontId="18" fillId="0" borderId="8" xfId="1" applyFont="1" applyFill="1" applyBorder="1" applyAlignment="1">
      <alignment horizontal="right" vertical="center"/>
    </xf>
    <xf numFmtId="9" fontId="18" fillId="0" borderId="13" xfId="1" applyFont="1" applyFill="1" applyBorder="1" applyAlignment="1">
      <alignment horizontal="right" vertical="center"/>
    </xf>
    <xf numFmtId="3" fontId="18" fillId="0" borderId="0" xfId="7" applyNumberFormat="1" applyFont="1" applyFill="1"/>
    <xf numFmtId="0" fontId="6" fillId="0" borderId="2" xfId="0" applyFont="1" applyFill="1" applyBorder="1" applyAlignment="1">
      <alignment horizontal="right" vertical="center" wrapText="1"/>
    </xf>
    <xf numFmtId="0" fontId="5" fillId="0" borderId="2" xfId="0" applyFont="1" applyFill="1" applyBorder="1" applyAlignment="1">
      <alignment horizontal="right" vertical="center" wrapText="1"/>
    </xf>
    <xf numFmtId="0" fontId="2" fillId="0" borderId="12" xfId="0" applyFont="1" applyFill="1" applyBorder="1" applyAlignment="1">
      <alignment horizontal="right" vertical="center" wrapText="1"/>
    </xf>
  </cellXfs>
  <cellStyles count="27">
    <cellStyle name="Currency 0,0" xfId="8"/>
    <cellStyle name="Hyperlink" xfId="24" builtinId="8"/>
    <cellStyle name="Hyperlink 2" xfId="9"/>
    <cellStyle name="Normal 2" xfId="10"/>
    <cellStyle name="Normal 3" xfId="11"/>
    <cellStyle name="Percent 2" xfId="12"/>
    <cellStyle name="Procent" xfId="1" builtinId="5"/>
    <cellStyle name="Procent 2" xfId="13"/>
    <cellStyle name="Procent 2 2" xfId="5"/>
    <cellStyle name="Procent 2 2 2" xfId="19"/>
    <cellStyle name="Procent 2 2 3" xfId="25"/>
    <cellStyle name="Procent 3" xfId="14"/>
    <cellStyle name="Standaard" xfId="0" builtinId="0"/>
    <cellStyle name="Standaard 2" xfId="2"/>
    <cellStyle name="Standaard 2 2" xfId="7"/>
    <cellStyle name="Standaard 2 2 2" xfId="20"/>
    <cellStyle name="Standaard 2 2 3" xfId="21"/>
    <cellStyle name="Standaard 3" xfId="15"/>
    <cellStyle name="Standaard 3 2" xfId="6"/>
    <cellStyle name="Standaard 4" xfId="16"/>
    <cellStyle name="Standaard 4 2" xfId="3"/>
    <cellStyle name="Standaard 4 2 2" xfId="22"/>
    <cellStyle name="Standaard 4 2 3" xfId="26"/>
    <cellStyle name="Standaard 5" xfId="4"/>
    <cellStyle name="Standaard 5 2" xfId="23"/>
    <cellStyle name="Standaard 6" xfId="17"/>
    <cellStyle name="Standaard 7" xfId="18"/>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calcChain" Target="calcChain.xml"/></Relationships>
</file>

<file path=xl/charts/_rels/chart2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57694365874172E-2"/>
          <c:y val="4.624390701162355E-2"/>
          <c:w val="0.89103075707769541"/>
          <c:h val="0.76164791901012374"/>
        </c:manualLayout>
      </c:layout>
      <c:lineChart>
        <c:grouping val="standard"/>
        <c:varyColors val="0"/>
        <c:ser>
          <c:idx val="0"/>
          <c:order val="0"/>
          <c:tx>
            <c:strRef>
              <c:f>tuinbouwareaal!$A$4</c:f>
              <c:strCache>
                <c:ptCount val="1"/>
                <c:pt idx="0">
                  <c:v>groenten</c:v>
                </c:pt>
              </c:strCache>
            </c:strRef>
          </c:tx>
          <c:cat>
            <c:numRef>
              <c:f>tuinbouwareaal!$K$3:$Y$3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tuinbouwareaal!$K$4:$Y$4</c:f>
              <c:numCache>
                <c:formatCode>#,##0</c:formatCode>
                <c:ptCount val="15"/>
                <c:pt idx="0">
                  <c:v>27770</c:v>
                </c:pt>
                <c:pt idx="1">
                  <c:v>26911</c:v>
                </c:pt>
                <c:pt idx="2">
                  <c:v>28299</c:v>
                </c:pt>
                <c:pt idx="3">
                  <c:v>27816</c:v>
                </c:pt>
                <c:pt idx="4">
                  <c:v>27313</c:v>
                </c:pt>
                <c:pt idx="5">
                  <c:v>27637</c:v>
                </c:pt>
                <c:pt idx="6">
                  <c:v>27813</c:v>
                </c:pt>
                <c:pt idx="7">
                  <c:v>27885</c:v>
                </c:pt>
                <c:pt idx="8">
                  <c:v>26327</c:v>
                </c:pt>
                <c:pt idx="9">
                  <c:v>27548</c:v>
                </c:pt>
                <c:pt idx="10">
                  <c:v>28584</c:v>
                </c:pt>
                <c:pt idx="11">
                  <c:v>28519</c:v>
                </c:pt>
                <c:pt idx="12">
                  <c:v>30407</c:v>
                </c:pt>
                <c:pt idx="13">
                  <c:v>31956</c:v>
                </c:pt>
                <c:pt idx="14">
                  <c:v>31719</c:v>
                </c:pt>
              </c:numCache>
            </c:numRef>
          </c:val>
          <c:smooth val="0"/>
          <c:extLst>
            <c:ext xmlns:c16="http://schemas.microsoft.com/office/drawing/2014/chart" uri="{C3380CC4-5D6E-409C-BE32-E72D297353CC}">
              <c16:uniqueId val="{00000000-15D1-416E-BD4F-BB2F6FFF5C36}"/>
            </c:ext>
          </c:extLst>
        </c:ser>
        <c:ser>
          <c:idx val="1"/>
          <c:order val="1"/>
          <c:tx>
            <c:strRef>
              <c:f>tuinbouwareaal!$A$5</c:f>
              <c:strCache>
                <c:ptCount val="1"/>
                <c:pt idx="0">
                  <c:v>fruit</c:v>
                </c:pt>
              </c:strCache>
            </c:strRef>
          </c:tx>
          <c:cat>
            <c:numRef>
              <c:f>tuinbouwareaal!$K$3:$Y$3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tuinbouwareaal!$K$5:$Y$5</c:f>
              <c:numCache>
                <c:formatCode>#,##0</c:formatCode>
                <c:ptCount val="15"/>
                <c:pt idx="0">
                  <c:v>16432</c:v>
                </c:pt>
                <c:pt idx="1">
                  <c:v>16060</c:v>
                </c:pt>
                <c:pt idx="2">
                  <c:v>15773</c:v>
                </c:pt>
                <c:pt idx="3">
                  <c:v>15652</c:v>
                </c:pt>
                <c:pt idx="4">
                  <c:v>15897</c:v>
                </c:pt>
                <c:pt idx="5">
                  <c:v>16009</c:v>
                </c:pt>
                <c:pt idx="6">
                  <c:v>16104</c:v>
                </c:pt>
                <c:pt idx="7">
                  <c:v>16099</c:v>
                </c:pt>
                <c:pt idx="8">
                  <c:v>16751</c:v>
                </c:pt>
                <c:pt idx="9">
                  <c:v>16906</c:v>
                </c:pt>
                <c:pt idx="10">
                  <c:v>16840</c:v>
                </c:pt>
                <c:pt idx="11">
                  <c:v>17028</c:v>
                </c:pt>
                <c:pt idx="12">
                  <c:v>17298</c:v>
                </c:pt>
                <c:pt idx="13">
                  <c:v>17773</c:v>
                </c:pt>
                <c:pt idx="14">
                  <c:v>17837</c:v>
                </c:pt>
              </c:numCache>
            </c:numRef>
          </c:val>
          <c:smooth val="0"/>
          <c:extLst>
            <c:ext xmlns:c16="http://schemas.microsoft.com/office/drawing/2014/chart" uri="{C3380CC4-5D6E-409C-BE32-E72D297353CC}">
              <c16:uniqueId val="{00000001-15D1-416E-BD4F-BB2F6FFF5C36}"/>
            </c:ext>
          </c:extLst>
        </c:ser>
        <c:ser>
          <c:idx val="2"/>
          <c:order val="2"/>
          <c:tx>
            <c:strRef>
              <c:f>tuinbouwareaal!$A$6</c:f>
              <c:strCache>
                <c:ptCount val="1"/>
                <c:pt idx="0">
                  <c:v>sierteelt (boom- en bloemkwekerij)</c:v>
                </c:pt>
              </c:strCache>
            </c:strRef>
          </c:tx>
          <c:cat>
            <c:numRef>
              <c:f>tuinbouwareaal!$K$3:$Y$3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tuinbouwareaal!$K$6:$Y$6</c:f>
              <c:numCache>
                <c:formatCode>#,##0</c:formatCode>
                <c:ptCount val="15"/>
                <c:pt idx="0">
                  <c:v>5677.21</c:v>
                </c:pt>
                <c:pt idx="1">
                  <c:v>5748.87</c:v>
                </c:pt>
                <c:pt idx="2">
                  <c:v>5797</c:v>
                </c:pt>
                <c:pt idx="3">
                  <c:v>5744</c:v>
                </c:pt>
                <c:pt idx="4">
                  <c:v>5615</c:v>
                </c:pt>
                <c:pt idx="5">
                  <c:v>5673</c:v>
                </c:pt>
                <c:pt idx="6">
                  <c:v>5682</c:v>
                </c:pt>
                <c:pt idx="7">
                  <c:v>5808</c:v>
                </c:pt>
                <c:pt idx="8">
                  <c:v>5935</c:v>
                </c:pt>
                <c:pt idx="9">
                  <c:v>5901</c:v>
                </c:pt>
                <c:pt idx="10">
                  <c:v>5727</c:v>
                </c:pt>
                <c:pt idx="11">
                  <c:v>5931.8</c:v>
                </c:pt>
                <c:pt idx="12">
                  <c:v>5901.28</c:v>
                </c:pt>
                <c:pt idx="13">
                  <c:v>5862.33</c:v>
                </c:pt>
                <c:pt idx="14">
                  <c:v>5894.68</c:v>
                </c:pt>
              </c:numCache>
            </c:numRef>
          </c:val>
          <c:smooth val="0"/>
          <c:extLst>
            <c:ext xmlns:c16="http://schemas.microsoft.com/office/drawing/2014/chart" uri="{C3380CC4-5D6E-409C-BE32-E72D297353CC}">
              <c16:uniqueId val="{00000002-15D1-416E-BD4F-BB2F6FFF5C36}"/>
            </c:ext>
          </c:extLst>
        </c:ser>
        <c:ser>
          <c:idx val="3"/>
          <c:order val="3"/>
          <c:tx>
            <c:strRef>
              <c:f>tuinbouwareaal!$A$7</c:f>
              <c:strCache>
                <c:ptCount val="1"/>
                <c:pt idx="0">
                  <c:v>totaal tuinbouw</c:v>
                </c:pt>
              </c:strCache>
            </c:strRef>
          </c:tx>
          <c:marker>
            <c:symbol val="circle"/>
            <c:size val="7"/>
          </c:marker>
          <c:cat>
            <c:numRef>
              <c:f>tuinbouwareaal!$K$3:$Y$3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tuinbouwareaal!$K$7:$Y$7</c:f>
              <c:numCache>
                <c:formatCode>#,##0</c:formatCode>
                <c:ptCount val="15"/>
                <c:pt idx="0">
                  <c:v>50263</c:v>
                </c:pt>
                <c:pt idx="1">
                  <c:v>49072</c:v>
                </c:pt>
                <c:pt idx="2">
                  <c:v>50255.4</c:v>
                </c:pt>
                <c:pt idx="3">
                  <c:v>49599</c:v>
                </c:pt>
                <c:pt idx="4">
                  <c:v>49154</c:v>
                </c:pt>
                <c:pt idx="5">
                  <c:v>49657</c:v>
                </c:pt>
                <c:pt idx="6">
                  <c:v>49989</c:v>
                </c:pt>
                <c:pt idx="7">
                  <c:v>50110</c:v>
                </c:pt>
                <c:pt idx="8">
                  <c:v>49211</c:v>
                </c:pt>
                <c:pt idx="9">
                  <c:v>50539</c:v>
                </c:pt>
                <c:pt idx="10">
                  <c:v>51338</c:v>
                </c:pt>
                <c:pt idx="11">
                  <c:v>51699</c:v>
                </c:pt>
                <c:pt idx="12">
                  <c:v>53851</c:v>
                </c:pt>
                <c:pt idx="13">
                  <c:v>55849</c:v>
                </c:pt>
                <c:pt idx="14">
                  <c:v>55737</c:v>
                </c:pt>
              </c:numCache>
            </c:numRef>
          </c:val>
          <c:smooth val="0"/>
          <c:extLst>
            <c:ext xmlns:c16="http://schemas.microsoft.com/office/drawing/2014/chart" uri="{C3380CC4-5D6E-409C-BE32-E72D297353CC}">
              <c16:uniqueId val="{00000003-15D1-416E-BD4F-BB2F6FFF5C36}"/>
            </c:ext>
          </c:extLst>
        </c:ser>
        <c:dLbls>
          <c:showLegendKey val="0"/>
          <c:showVal val="0"/>
          <c:showCatName val="0"/>
          <c:showSerName val="0"/>
          <c:showPercent val="0"/>
          <c:showBubbleSize val="0"/>
        </c:dLbls>
        <c:marker val="1"/>
        <c:smooth val="0"/>
        <c:axId val="194850816"/>
        <c:axId val="194853120"/>
      </c:lineChart>
      <c:catAx>
        <c:axId val="194850816"/>
        <c:scaling>
          <c:orientation val="minMax"/>
        </c:scaling>
        <c:delete val="0"/>
        <c:axPos val="b"/>
        <c:numFmt formatCode="General" sourceLinked="1"/>
        <c:majorTickMark val="out"/>
        <c:minorTickMark val="none"/>
        <c:tickLblPos val="nextTo"/>
        <c:txPr>
          <a:bodyPr rot="0" vert="horz"/>
          <a:lstStyle/>
          <a:p>
            <a:pPr>
              <a:defRPr/>
            </a:pPr>
            <a:endParaRPr lang="nl-BE"/>
          </a:p>
        </c:txPr>
        <c:crossAx val="194853120"/>
        <c:crosses val="autoZero"/>
        <c:auto val="1"/>
        <c:lblAlgn val="ctr"/>
        <c:lblOffset val="100"/>
        <c:tickLblSkip val="1"/>
        <c:tickMarkSkip val="1"/>
        <c:noMultiLvlLbl val="0"/>
      </c:catAx>
      <c:valAx>
        <c:axId val="194853120"/>
        <c:scaling>
          <c:orientation val="minMax"/>
        </c:scaling>
        <c:delete val="0"/>
        <c:axPos val="l"/>
        <c:majorGridlines/>
        <c:numFmt formatCode="#,##0" sourceLinked="1"/>
        <c:majorTickMark val="out"/>
        <c:minorTickMark val="none"/>
        <c:tickLblPos val="nextTo"/>
        <c:txPr>
          <a:bodyPr rot="0" vert="horz"/>
          <a:lstStyle/>
          <a:p>
            <a:pPr>
              <a:defRPr/>
            </a:pPr>
            <a:endParaRPr lang="nl-BE"/>
          </a:p>
        </c:txPr>
        <c:crossAx val="194850816"/>
        <c:crosses val="autoZero"/>
        <c:crossBetween val="between"/>
      </c:valAx>
    </c:plotArea>
    <c:legend>
      <c:legendPos val="b"/>
      <c:layout>
        <c:manualLayout>
          <c:xMode val="edge"/>
          <c:yMode val="edge"/>
          <c:x val="0.13413584533214545"/>
          <c:y val="0.91189798244916365"/>
          <c:w val="0.80613465746066271"/>
          <c:h val="5.2448443944506935E-2"/>
        </c:manualLayout>
      </c:layout>
      <c:overlay val="0"/>
    </c:legend>
    <c:plotVisOnly val="1"/>
    <c:dispBlanksAs val="gap"/>
    <c:showDLblsOverMax val="0"/>
  </c:chart>
  <c:spPr>
    <a:ln>
      <a:noFill/>
    </a:ln>
  </c:spPr>
  <c:txPr>
    <a:bodyPr/>
    <a:lstStyle/>
    <a:p>
      <a:pPr>
        <a:defRPr sz="1000">
          <a:latin typeface="+mn-lt"/>
          <a:ea typeface="Verdana" pitchFamily="34" charset="0"/>
          <a:cs typeface="Verdana" pitchFamily="34" charset="0"/>
        </a:defRPr>
      </a:pPr>
      <a:endParaRPr lang="nl-BE"/>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975387907972177"/>
          <c:y val="0.17210713645957459"/>
          <c:w val="0.33654360620652757"/>
          <c:h val="0.62215628090999009"/>
        </c:manualLayout>
      </c:layout>
      <c:pieChart>
        <c:varyColors val="1"/>
        <c:ser>
          <c:idx val="0"/>
          <c:order val="0"/>
          <c:dPt>
            <c:idx val="0"/>
            <c:bubble3D val="0"/>
            <c:extLst>
              <c:ext xmlns:c16="http://schemas.microsoft.com/office/drawing/2014/chart" uri="{C3380CC4-5D6E-409C-BE32-E72D297353CC}">
                <c16:uniqueId val="{00000000-FC51-4DA6-A1FA-DF4BF3FFF5EF}"/>
              </c:ext>
            </c:extLst>
          </c:dPt>
          <c:dPt>
            <c:idx val="1"/>
            <c:bubble3D val="0"/>
            <c:extLst>
              <c:ext xmlns:c16="http://schemas.microsoft.com/office/drawing/2014/chart" uri="{C3380CC4-5D6E-409C-BE32-E72D297353CC}">
                <c16:uniqueId val="{00000001-FC51-4DA6-A1FA-DF4BF3FFF5EF}"/>
              </c:ext>
            </c:extLst>
          </c:dPt>
          <c:dPt>
            <c:idx val="2"/>
            <c:bubble3D val="0"/>
            <c:extLst>
              <c:ext xmlns:c16="http://schemas.microsoft.com/office/drawing/2014/chart" uri="{C3380CC4-5D6E-409C-BE32-E72D297353CC}">
                <c16:uniqueId val="{00000002-FC51-4DA6-A1FA-DF4BF3FFF5EF}"/>
              </c:ext>
            </c:extLst>
          </c:dPt>
          <c:dPt>
            <c:idx val="3"/>
            <c:bubble3D val="0"/>
            <c:extLst>
              <c:ext xmlns:c16="http://schemas.microsoft.com/office/drawing/2014/chart" uri="{C3380CC4-5D6E-409C-BE32-E72D297353CC}">
                <c16:uniqueId val="{00000003-FC51-4DA6-A1FA-DF4BF3FFF5EF}"/>
              </c:ext>
            </c:extLst>
          </c:dPt>
          <c:dPt>
            <c:idx val="4"/>
            <c:bubble3D val="0"/>
            <c:extLst>
              <c:ext xmlns:c16="http://schemas.microsoft.com/office/drawing/2014/chart" uri="{C3380CC4-5D6E-409C-BE32-E72D297353CC}">
                <c16:uniqueId val="{00000004-FC51-4DA6-A1FA-DF4BF3FFF5EF}"/>
              </c:ext>
            </c:extLst>
          </c:dPt>
          <c:dPt>
            <c:idx val="5"/>
            <c:bubble3D val="0"/>
            <c:extLst>
              <c:ext xmlns:c16="http://schemas.microsoft.com/office/drawing/2014/chart" uri="{C3380CC4-5D6E-409C-BE32-E72D297353CC}">
                <c16:uniqueId val="{00000005-FC51-4DA6-A1FA-DF4BF3FFF5EF}"/>
              </c:ext>
            </c:extLst>
          </c:dPt>
          <c:dPt>
            <c:idx val="6"/>
            <c:bubble3D val="0"/>
            <c:extLst>
              <c:ext xmlns:c16="http://schemas.microsoft.com/office/drawing/2014/chart" uri="{C3380CC4-5D6E-409C-BE32-E72D297353CC}">
                <c16:uniqueId val="{00000006-FC51-4DA6-A1FA-DF4BF3FFF5EF}"/>
              </c:ext>
            </c:extLst>
          </c:dPt>
          <c:dPt>
            <c:idx val="7"/>
            <c:bubble3D val="0"/>
            <c:extLst>
              <c:ext xmlns:c16="http://schemas.microsoft.com/office/drawing/2014/chart" uri="{C3380CC4-5D6E-409C-BE32-E72D297353CC}">
                <c16:uniqueId val="{00000007-FC51-4DA6-A1FA-DF4BF3FFF5EF}"/>
              </c:ext>
            </c:extLst>
          </c:dPt>
          <c:dPt>
            <c:idx val="8"/>
            <c:bubble3D val="0"/>
            <c:extLst>
              <c:ext xmlns:c16="http://schemas.microsoft.com/office/drawing/2014/chart" uri="{C3380CC4-5D6E-409C-BE32-E72D297353CC}">
                <c16:uniqueId val="{00000008-FC51-4DA6-A1FA-DF4BF3FFF5EF}"/>
              </c:ext>
            </c:extLst>
          </c:dPt>
          <c:dPt>
            <c:idx val="9"/>
            <c:bubble3D val="0"/>
            <c:extLst>
              <c:ext xmlns:c16="http://schemas.microsoft.com/office/drawing/2014/chart" uri="{C3380CC4-5D6E-409C-BE32-E72D297353CC}">
                <c16:uniqueId val="{00000009-FC51-4DA6-A1FA-DF4BF3FFF5EF}"/>
              </c:ext>
            </c:extLst>
          </c:dPt>
          <c:dPt>
            <c:idx val="10"/>
            <c:bubble3D val="0"/>
            <c:extLst>
              <c:ext xmlns:c16="http://schemas.microsoft.com/office/drawing/2014/chart" uri="{C3380CC4-5D6E-409C-BE32-E72D297353CC}">
                <c16:uniqueId val="{0000000A-FC51-4DA6-A1FA-DF4BF3FFF5EF}"/>
              </c:ext>
            </c:extLst>
          </c:dPt>
          <c:dPt>
            <c:idx val="11"/>
            <c:bubble3D val="0"/>
            <c:extLst>
              <c:ext xmlns:c16="http://schemas.microsoft.com/office/drawing/2014/chart" uri="{C3380CC4-5D6E-409C-BE32-E72D297353CC}">
                <c16:uniqueId val="{0000000B-FC51-4DA6-A1FA-DF4BF3FFF5EF}"/>
              </c:ext>
            </c:extLst>
          </c:dPt>
          <c:dPt>
            <c:idx val="12"/>
            <c:bubble3D val="0"/>
            <c:extLst>
              <c:ext xmlns:c16="http://schemas.microsoft.com/office/drawing/2014/chart" uri="{C3380CC4-5D6E-409C-BE32-E72D297353CC}">
                <c16:uniqueId val="{0000000C-FC51-4DA6-A1FA-DF4BF3FFF5EF}"/>
              </c:ext>
            </c:extLst>
          </c:dPt>
          <c:dLbls>
            <c:dLbl>
              <c:idx val="0"/>
              <c:layout>
                <c:manualLayout>
                  <c:x val="6.3547562172705921E-2"/>
                  <c:y val="-7.47324195322143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FC51-4DA6-A1FA-DF4BF3FFF5EF}"/>
                </c:ext>
              </c:extLst>
            </c:dLbl>
            <c:dLbl>
              <c:idx val="1"/>
              <c:layout>
                <c:manualLayout>
                  <c:x val="0.11832290626593024"/>
                  <c:y val="-1.965504311961004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C51-4DA6-A1FA-DF4BF3FFF5EF}"/>
                </c:ext>
              </c:extLst>
            </c:dLbl>
            <c:dLbl>
              <c:idx val="2"/>
              <c:layout>
                <c:manualLayout>
                  <c:x val="0.11037676470216504"/>
                  <c:y val="7.736148366069625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FC51-4DA6-A1FA-DF4BF3FFF5EF}"/>
                </c:ext>
              </c:extLst>
            </c:dLbl>
            <c:dLbl>
              <c:idx val="3"/>
              <c:layout>
                <c:manualLayout>
                  <c:x val="0.13869558440026458"/>
                  <c:y val="5.57601453664445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C51-4DA6-A1FA-DF4BF3FFF5EF}"/>
                </c:ext>
              </c:extLst>
            </c:dLbl>
            <c:dLbl>
              <c:idx val="4"/>
              <c:layout>
                <c:manualLayout>
                  <c:x val="0.1403251559847154"/>
                  <c:y val="5.69514864054456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FC51-4DA6-A1FA-DF4BF3FFF5EF}"/>
                </c:ext>
              </c:extLst>
            </c:dLbl>
            <c:dLbl>
              <c:idx val="5"/>
              <c:layout>
                <c:manualLayout>
                  <c:x val="-8.2813075331875652E-2"/>
                  <c:y val="5.776521258284850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FC51-4DA6-A1FA-DF4BF3FFF5EF}"/>
                </c:ext>
              </c:extLst>
            </c:dLbl>
            <c:dLbl>
              <c:idx val="6"/>
              <c:layout>
                <c:manualLayout>
                  <c:x val="-0.14590985115624591"/>
                  <c:y val="1.073669945559475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FC51-4DA6-A1FA-DF4BF3FFF5EF}"/>
                </c:ext>
              </c:extLst>
            </c:dLbl>
            <c:dLbl>
              <c:idx val="7"/>
              <c:layout>
                <c:manualLayout>
                  <c:x val="-7.9991405568685933E-2"/>
                  <c:y val="-8.6625710247758159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FC51-4DA6-A1FA-DF4BF3FFF5EF}"/>
                </c:ext>
              </c:extLst>
            </c:dLbl>
            <c:dLbl>
              <c:idx val="8"/>
              <c:layout>
                <c:manualLayout>
                  <c:x val="-5.9162717019923074E-2"/>
                  <c:y val="1.2274430087930405E-4"/>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FC51-4DA6-A1FA-DF4BF3FFF5EF}"/>
                </c:ext>
              </c:extLst>
            </c:dLbl>
            <c:dLbl>
              <c:idx val="9"/>
              <c:layout>
                <c:manualLayout>
                  <c:x val="-0.21274368793788417"/>
                  <c:y val="-4.181125727236617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FC51-4DA6-A1FA-DF4BF3FFF5EF}"/>
                </c:ext>
              </c:extLst>
            </c:dLbl>
            <c:dLbl>
              <c:idx val="10"/>
              <c:layout>
                <c:manualLayout>
                  <c:x val="-5.1262412423166204E-2"/>
                  <c:y val="-9.320965443117830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FC51-4DA6-A1FA-DF4BF3FFF5EF}"/>
                </c:ext>
              </c:extLst>
            </c:dLbl>
            <c:dLbl>
              <c:idx val="11"/>
              <c:layout>
                <c:manualLayout>
                  <c:x val="4.0489208511857368E-2"/>
                  <c:y val="-9.12161499100446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C51-4DA6-A1FA-DF4BF3FFF5EF}"/>
                </c:ext>
              </c:extLst>
            </c:dLbl>
            <c:dLbl>
              <c:idx val="12"/>
              <c:layout>
                <c:manualLayout>
                  <c:x val="9.1058336809022519E-2"/>
                  <c:y val="-9.99530668756049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FC51-4DA6-A1FA-DF4BF3FFF5EF}"/>
                </c:ext>
              </c:extLst>
            </c:dLbl>
            <c:dLbl>
              <c:idx val="13"/>
              <c:layout>
                <c:manualLayout>
                  <c:xMode val="edge"/>
                  <c:yMode val="edge"/>
                  <c:x val="0.4590690208667737"/>
                  <c:y val="3.264099684862534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FC51-4DA6-A1FA-DF4BF3FFF5EF}"/>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'kosten groenten onder glas'!$A$4:$A$14</c:f>
              <c:strCache>
                <c:ptCount val="11"/>
                <c:pt idx="0">
                  <c:v>zaad- en pootgoed</c:v>
                </c:pt>
                <c:pt idx="1">
                  <c:v>meststoffen</c:v>
                </c:pt>
                <c:pt idx="2">
                  <c:v>bestrijdingsmiddelen</c:v>
                </c:pt>
                <c:pt idx="3">
                  <c:v>energie</c:v>
                </c:pt>
                <c:pt idx="4">
                  <c:v>verkoopkosten</c:v>
                </c:pt>
                <c:pt idx="5">
                  <c:v>seizoensarbeid en werk door derden</c:v>
                </c:pt>
                <c:pt idx="6">
                  <c:v>overige variabele kosten</c:v>
                </c:pt>
                <c:pt idx="7">
                  <c:v>afschrijvingen en fictieve intresten</c:v>
                </c:pt>
                <c:pt idx="8">
                  <c:v>gronden, gebouwen en werktuigen</c:v>
                </c:pt>
                <c:pt idx="9">
                  <c:v>betaalde vaste lonen</c:v>
                </c:pt>
                <c:pt idx="10">
                  <c:v>overige vaste kosten</c:v>
                </c:pt>
              </c:strCache>
            </c:strRef>
          </c:cat>
          <c:val>
            <c:numRef>
              <c:f>'kosten groenten onder glas'!$B$4:$B$14</c:f>
              <c:numCache>
                <c:formatCode>#,##0</c:formatCode>
                <c:ptCount val="11"/>
                <c:pt idx="0">
                  <c:v>66728.104590735777</c:v>
                </c:pt>
                <c:pt idx="1">
                  <c:v>23583.124329182549</c:v>
                </c:pt>
                <c:pt idx="2">
                  <c:v>18309.348168011955</c:v>
                </c:pt>
                <c:pt idx="3">
                  <c:v>244096.20152710177</c:v>
                </c:pt>
                <c:pt idx="4">
                  <c:v>29670.791901584587</c:v>
                </c:pt>
                <c:pt idx="5">
                  <c:v>99456.555024911417</c:v>
                </c:pt>
                <c:pt idx="6">
                  <c:v>39494.866577938665</c:v>
                </c:pt>
                <c:pt idx="7">
                  <c:v>158348.74960696028</c:v>
                </c:pt>
                <c:pt idx="8">
                  <c:v>84558.507175238614</c:v>
                </c:pt>
                <c:pt idx="9">
                  <c:v>96965.664596955176</c:v>
                </c:pt>
                <c:pt idx="10">
                  <c:v>30851.833580757688</c:v>
                </c:pt>
              </c:numCache>
            </c:numRef>
          </c:val>
          <c:extLst>
            <c:ext xmlns:c16="http://schemas.microsoft.com/office/drawing/2014/chart" uri="{C3380CC4-5D6E-409C-BE32-E72D297353CC}">
              <c16:uniqueId val="{0000000E-FC51-4DA6-A1FA-DF4BF3FFF5EF}"/>
            </c:ext>
          </c:extLst>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458646839379332"/>
          <c:y val="0.26640694166960471"/>
          <c:w val="0.37886709085059234"/>
          <c:h val="0.59091941865475772"/>
        </c:manualLayout>
      </c:layout>
      <c:pieChart>
        <c:varyColors val="1"/>
        <c:ser>
          <c:idx val="0"/>
          <c:order val="0"/>
          <c:tx>
            <c:strRef>
              <c:f>'opbrengsten groenten open lucht'!$B$3</c:f>
              <c:strCache>
                <c:ptCount val="1"/>
                <c:pt idx="0">
                  <c:v>2018*</c:v>
                </c:pt>
              </c:strCache>
            </c:strRef>
          </c:tx>
          <c:dPt>
            <c:idx val="0"/>
            <c:bubble3D val="0"/>
            <c:extLst>
              <c:ext xmlns:c16="http://schemas.microsoft.com/office/drawing/2014/chart" uri="{C3380CC4-5D6E-409C-BE32-E72D297353CC}">
                <c16:uniqueId val="{00000000-762A-4100-AB7E-282AE2C05A8A}"/>
              </c:ext>
            </c:extLst>
          </c:dPt>
          <c:dPt>
            <c:idx val="1"/>
            <c:bubble3D val="0"/>
            <c:extLst>
              <c:ext xmlns:c16="http://schemas.microsoft.com/office/drawing/2014/chart" uri="{C3380CC4-5D6E-409C-BE32-E72D297353CC}">
                <c16:uniqueId val="{00000001-762A-4100-AB7E-282AE2C05A8A}"/>
              </c:ext>
            </c:extLst>
          </c:dPt>
          <c:dPt>
            <c:idx val="2"/>
            <c:bubble3D val="0"/>
            <c:extLst>
              <c:ext xmlns:c16="http://schemas.microsoft.com/office/drawing/2014/chart" uri="{C3380CC4-5D6E-409C-BE32-E72D297353CC}">
                <c16:uniqueId val="{00000002-762A-4100-AB7E-282AE2C05A8A}"/>
              </c:ext>
            </c:extLst>
          </c:dPt>
          <c:dLbls>
            <c:dLbl>
              <c:idx val="0"/>
              <c:layout>
                <c:manualLayout>
                  <c:x val="4.6706362432370731E-2"/>
                  <c:y val="-1.524307595878877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762A-4100-AB7E-282AE2C05A8A}"/>
                </c:ext>
              </c:extLst>
            </c:dLbl>
            <c:dLbl>
              <c:idx val="1"/>
              <c:layout>
                <c:manualLayout>
                  <c:x val="-4.0163267192421651E-2"/>
                  <c:y val="4.2801739334821041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62A-4100-AB7E-282AE2C05A8A}"/>
                </c:ext>
              </c:extLst>
            </c:dLbl>
            <c:dLbl>
              <c:idx val="2"/>
              <c:layout>
                <c:manualLayout>
                  <c:x val="-4.1864908981629555E-2"/>
                  <c:y val="-6.682493046578133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762A-4100-AB7E-282AE2C05A8A}"/>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'opbrengsten groenten open lucht'!$A$4:$A$6</c:f>
              <c:strCache>
                <c:ptCount val="3"/>
                <c:pt idx="0">
                  <c:v>groenten in openlucht</c:v>
                </c:pt>
                <c:pt idx="1">
                  <c:v>overige opbrengsten</c:v>
                </c:pt>
                <c:pt idx="2">
                  <c:v>premies</c:v>
                </c:pt>
              </c:strCache>
            </c:strRef>
          </c:cat>
          <c:val>
            <c:numRef>
              <c:f>'opbrengsten groenten open lucht'!$B$4:$B$6</c:f>
              <c:numCache>
                <c:formatCode>#,##0</c:formatCode>
                <c:ptCount val="3"/>
                <c:pt idx="0">
                  <c:v>169965.2300305111</c:v>
                </c:pt>
                <c:pt idx="1">
                  <c:v>26118.825301296718</c:v>
                </c:pt>
                <c:pt idx="2">
                  <c:v>5662.1728680396654</c:v>
                </c:pt>
              </c:numCache>
            </c:numRef>
          </c:val>
          <c:extLst>
            <c:ext xmlns:c16="http://schemas.microsoft.com/office/drawing/2014/chart" uri="{C3380CC4-5D6E-409C-BE32-E72D297353CC}">
              <c16:uniqueId val="{00000003-762A-4100-AB7E-282AE2C05A8A}"/>
            </c:ext>
          </c:extLst>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193151417870518"/>
          <c:y val="0.19188984166296721"/>
          <c:w val="0.35152487961476725"/>
          <c:h val="0.64985163204747776"/>
        </c:manualLayout>
      </c:layout>
      <c:pieChart>
        <c:varyColors val="1"/>
        <c:ser>
          <c:idx val="0"/>
          <c:order val="0"/>
          <c:dPt>
            <c:idx val="0"/>
            <c:bubble3D val="0"/>
            <c:extLst>
              <c:ext xmlns:c16="http://schemas.microsoft.com/office/drawing/2014/chart" uri="{C3380CC4-5D6E-409C-BE32-E72D297353CC}">
                <c16:uniqueId val="{00000000-958E-425E-9A80-F75E5EA0811D}"/>
              </c:ext>
            </c:extLst>
          </c:dPt>
          <c:dPt>
            <c:idx val="1"/>
            <c:bubble3D val="0"/>
            <c:extLst>
              <c:ext xmlns:c16="http://schemas.microsoft.com/office/drawing/2014/chart" uri="{C3380CC4-5D6E-409C-BE32-E72D297353CC}">
                <c16:uniqueId val="{00000001-958E-425E-9A80-F75E5EA0811D}"/>
              </c:ext>
            </c:extLst>
          </c:dPt>
          <c:dPt>
            <c:idx val="2"/>
            <c:bubble3D val="0"/>
            <c:extLst>
              <c:ext xmlns:c16="http://schemas.microsoft.com/office/drawing/2014/chart" uri="{C3380CC4-5D6E-409C-BE32-E72D297353CC}">
                <c16:uniqueId val="{00000002-958E-425E-9A80-F75E5EA0811D}"/>
              </c:ext>
            </c:extLst>
          </c:dPt>
          <c:dPt>
            <c:idx val="3"/>
            <c:bubble3D val="0"/>
            <c:extLst>
              <c:ext xmlns:c16="http://schemas.microsoft.com/office/drawing/2014/chart" uri="{C3380CC4-5D6E-409C-BE32-E72D297353CC}">
                <c16:uniqueId val="{00000003-958E-425E-9A80-F75E5EA0811D}"/>
              </c:ext>
            </c:extLst>
          </c:dPt>
          <c:dPt>
            <c:idx val="4"/>
            <c:bubble3D val="0"/>
            <c:extLst>
              <c:ext xmlns:c16="http://schemas.microsoft.com/office/drawing/2014/chart" uri="{C3380CC4-5D6E-409C-BE32-E72D297353CC}">
                <c16:uniqueId val="{00000004-958E-425E-9A80-F75E5EA0811D}"/>
              </c:ext>
            </c:extLst>
          </c:dPt>
          <c:dPt>
            <c:idx val="5"/>
            <c:bubble3D val="0"/>
            <c:extLst>
              <c:ext xmlns:c16="http://schemas.microsoft.com/office/drawing/2014/chart" uri="{C3380CC4-5D6E-409C-BE32-E72D297353CC}">
                <c16:uniqueId val="{00000005-958E-425E-9A80-F75E5EA0811D}"/>
              </c:ext>
            </c:extLst>
          </c:dPt>
          <c:dPt>
            <c:idx val="6"/>
            <c:bubble3D val="0"/>
            <c:extLst>
              <c:ext xmlns:c16="http://schemas.microsoft.com/office/drawing/2014/chart" uri="{C3380CC4-5D6E-409C-BE32-E72D297353CC}">
                <c16:uniqueId val="{00000006-958E-425E-9A80-F75E5EA0811D}"/>
              </c:ext>
            </c:extLst>
          </c:dPt>
          <c:dPt>
            <c:idx val="7"/>
            <c:bubble3D val="0"/>
            <c:extLst>
              <c:ext xmlns:c16="http://schemas.microsoft.com/office/drawing/2014/chart" uri="{C3380CC4-5D6E-409C-BE32-E72D297353CC}">
                <c16:uniqueId val="{00000007-958E-425E-9A80-F75E5EA0811D}"/>
              </c:ext>
            </c:extLst>
          </c:dPt>
          <c:dPt>
            <c:idx val="8"/>
            <c:bubble3D val="0"/>
            <c:extLst>
              <c:ext xmlns:c16="http://schemas.microsoft.com/office/drawing/2014/chart" uri="{C3380CC4-5D6E-409C-BE32-E72D297353CC}">
                <c16:uniqueId val="{00000008-958E-425E-9A80-F75E5EA0811D}"/>
              </c:ext>
            </c:extLst>
          </c:dPt>
          <c:dPt>
            <c:idx val="9"/>
            <c:bubble3D val="0"/>
            <c:extLst>
              <c:ext xmlns:c16="http://schemas.microsoft.com/office/drawing/2014/chart" uri="{C3380CC4-5D6E-409C-BE32-E72D297353CC}">
                <c16:uniqueId val="{00000009-958E-425E-9A80-F75E5EA0811D}"/>
              </c:ext>
            </c:extLst>
          </c:dPt>
          <c:dPt>
            <c:idx val="10"/>
            <c:bubble3D val="0"/>
            <c:extLst>
              <c:ext xmlns:c16="http://schemas.microsoft.com/office/drawing/2014/chart" uri="{C3380CC4-5D6E-409C-BE32-E72D297353CC}">
                <c16:uniqueId val="{0000000A-958E-425E-9A80-F75E5EA0811D}"/>
              </c:ext>
            </c:extLst>
          </c:dPt>
          <c:dPt>
            <c:idx val="11"/>
            <c:bubble3D val="0"/>
            <c:extLst>
              <c:ext xmlns:c16="http://schemas.microsoft.com/office/drawing/2014/chart" uri="{C3380CC4-5D6E-409C-BE32-E72D297353CC}">
                <c16:uniqueId val="{0000000B-958E-425E-9A80-F75E5EA0811D}"/>
              </c:ext>
            </c:extLst>
          </c:dPt>
          <c:dPt>
            <c:idx val="12"/>
            <c:bubble3D val="0"/>
            <c:extLst>
              <c:ext xmlns:c16="http://schemas.microsoft.com/office/drawing/2014/chart" uri="{C3380CC4-5D6E-409C-BE32-E72D297353CC}">
                <c16:uniqueId val="{0000000C-958E-425E-9A80-F75E5EA0811D}"/>
              </c:ext>
            </c:extLst>
          </c:dPt>
          <c:dLbls>
            <c:dLbl>
              <c:idx val="0"/>
              <c:layout>
                <c:manualLayout>
                  <c:x val="4.859024833434282E-2"/>
                  <c:y val="-9.794962196889567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958E-425E-9A80-F75E5EA0811D}"/>
                </c:ext>
              </c:extLst>
            </c:dLbl>
            <c:dLbl>
              <c:idx val="1"/>
              <c:layout>
                <c:manualLayout>
                  <c:x val="5.8387509253650986E-2"/>
                  <c:y val="-7.039030568940075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58E-425E-9A80-F75E5EA0811D}"/>
                </c:ext>
              </c:extLst>
            </c:dLbl>
            <c:dLbl>
              <c:idx val="2"/>
              <c:layout>
                <c:manualLayout>
                  <c:x val="0.1039562189557766"/>
                  <c:y val="-3.208299259328489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958E-425E-9A80-F75E5EA0811D}"/>
                </c:ext>
              </c:extLst>
            </c:dLbl>
            <c:dLbl>
              <c:idx val="3"/>
              <c:layout>
                <c:manualLayout>
                  <c:x val="0.179358872275797"/>
                  <c:y val="6.441209685584553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58E-425E-9A80-F75E5EA0811D}"/>
                </c:ext>
              </c:extLst>
            </c:dLbl>
            <c:dLbl>
              <c:idx val="4"/>
              <c:layout>
                <c:manualLayout>
                  <c:x val="7.6119698520830961E-2"/>
                  <c:y val="0.10047275247864047"/>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958E-425E-9A80-F75E5EA0811D}"/>
                </c:ext>
              </c:extLst>
            </c:dLbl>
            <c:dLbl>
              <c:idx val="5"/>
              <c:layout>
                <c:manualLayout>
                  <c:x val="-6.3582340668954837E-2"/>
                  <c:y val="7.103224037293832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58E-425E-9A80-F75E5EA0811D}"/>
                </c:ext>
              </c:extLst>
            </c:dLbl>
            <c:dLbl>
              <c:idx val="6"/>
              <c:layout>
                <c:manualLayout>
                  <c:x val="-0.14590985115624591"/>
                  <c:y val="1.073669945559475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958E-425E-9A80-F75E5EA0811D}"/>
                </c:ext>
              </c:extLst>
            </c:dLbl>
            <c:dLbl>
              <c:idx val="7"/>
              <c:layout>
                <c:manualLayout>
                  <c:x val="-7.9991405568685933E-2"/>
                  <c:y val="4.261937584211461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58E-425E-9A80-F75E5EA0811D}"/>
                </c:ext>
              </c:extLst>
            </c:dLbl>
            <c:dLbl>
              <c:idx val="8"/>
              <c:layout>
                <c:manualLayout>
                  <c:x val="-5.9162796958072549E-2"/>
                  <c:y val="2.997349211945518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958E-425E-9A80-F75E5EA0811D}"/>
                </c:ext>
              </c:extLst>
            </c:dLbl>
            <c:dLbl>
              <c:idx val="9"/>
              <c:layout>
                <c:manualLayout>
                  <c:x val="-0.16779986771316507"/>
                  <c:y val="-4.576773600629298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958E-425E-9A80-F75E5EA0811D}"/>
                </c:ext>
              </c:extLst>
            </c:dLbl>
            <c:dLbl>
              <c:idx val="10"/>
              <c:layout>
                <c:manualLayout>
                  <c:x val="-4.2701684761314945E-2"/>
                  <c:y val="-8.925317569725149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958E-425E-9A80-F75E5EA0811D}"/>
                </c:ext>
              </c:extLst>
            </c:dLbl>
            <c:dLbl>
              <c:idx val="11"/>
              <c:layout>
                <c:manualLayout>
                  <c:x val="0.12395630321490712"/>
                  <c:y val="-6.50264414277592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58E-425E-9A80-F75E5EA0811D}"/>
                </c:ext>
              </c:extLst>
            </c:dLbl>
            <c:dLbl>
              <c:idx val="12"/>
              <c:layout>
                <c:manualLayout>
                  <c:x val="9.1058336809022519E-2"/>
                  <c:y val="-9.99530668756049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958E-425E-9A80-F75E5EA0811D}"/>
                </c:ext>
              </c:extLst>
            </c:dLbl>
            <c:dLbl>
              <c:idx val="13"/>
              <c:layout>
                <c:manualLayout>
                  <c:xMode val="edge"/>
                  <c:yMode val="edge"/>
                  <c:x val="0.4590690208667737"/>
                  <c:y val="3.264099684862534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58E-425E-9A80-F75E5EA0811D}"/>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'kosten groenten open lucht'!$A$4:$A$14</c:f>
              <c:strCache>
                <c:ptCount val="11"/>
                <c:pt idx="0">
                  <c:v>zaad- en pootgoed</c:v>
                </c:pt>
                <c:pt idx="1">
                  <c:v>meststoffen</c:v>
                </c:pt>
                <c:pt idx="2">
                  <c:v>bestrijdingsmiddelen</c:v>
                </c:pt>
                <c:pt idx="3">
                  <c:v>energie</c:v>
                </c:pt>
                <c:pt idx="4">
                  <c:v>verkoopkosten</c:v>
                </c:pt>
                <c:pt idx="5">
                  <c:v>seizoensarbeid en werk door derden</c:v>
                </c:pt>
                <c:pt idx="6">
                  <c:v>overige variabele kosten</c:v>
                </c:pt>
                <c:pt idx="7">
                  <c:v>afschrijvingen en fictieve intresten</c:v>
                </c:pt>
                <c:pt idx="8">
                  <c:v>gronden, gebouwen en werktuigen</c:v>
                </c:pt>
                <c:pt idx="9">
                  <c:v>pacht</c:v>
                </c:pt>
                <c:pt idx="10">
                  <c:v>overige vaste kosten</c:v>
                </c:pt>
              </c:strCache>
            </c:strRef>
          </c:cat>
          <c:val>
            <c:numRef>
              <c:f>'kosten groenten open lucht'!$B$4:$B$14</c:f>
              <c:numCache>
                <c:formatCode>#,##0</c:formatCode>
                <c:ptCount val="11"/>
                <c:pt idx="0">
                  <c:v>16491.499748283753</c:v>
                </c:pt>
                <c:pt idx="1">
                  <c:v>4291.1496872616335</c:v>
                </c:pt>
                <c:pt idx="2">
                  <c:v>7901.2540274599542</c:v>
                </c:pt>
                <c:pt idx="3">
                  <c:v>7293.9086346300537</c:v>
                </c:pt>
                <c:pt idx="4">
                  <c:v>6414.2255072463768</c:v>
                </c:pt>
                <c:pt idx="5">
                  <c:v>6681.6774523264685</c:v>
                </c:pt>
                <c:pt idx="6">
                  <c:v>19632.401159420297</c:v>
                </c:pt>
                <c:pt idx="7">
                  <c:v>28703.741906941268</c:v>
                </c:pt>
                <c:pt idx="8">
                  <c:v>12011.551823035854</c:v>
                </c:pt>
                <c:pt idx="9">
                  <c:v>6038.3971853546918</c:v>
                </c:pt>
                <c:pt idx="10">
                  <c:v>6599.9792372234961</c:v>
                </c:pt>
              </c:numCache>
            </c:numRef>
          </c:val>
          <c:extLst>
            <c:ext xmlns:c16="http://schemas.microsoft.com/office/drawing/2014/chart" uri="{C3380CC4-5D6E-409C-BE32-E72D297353CC}">
              <c16:uniqueId val="{0000000E-958E-425E-9A80-F75E5EA0811D}"/>
            </c:ext>
          </c:extLst>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18074172026207"/>
          <c:y val="0.23854645475588615"/>
          <c:w val="0.41183840569547131"/>
          <c:h val="0.59724167320413368"/>
        </c:manualLayout>
      </c:layout>
      <c:pieChart>
        <c:varyColors val="1"/>
        <c:ser>
          <c:idx val="0"/>
          <c:order val="0"/>
          <c:tx>
            <c:strRef>
              <c:f>'opbrengsten gesp fruitbedrijven'!$B$3</c:f>
              <c:strCache>
                <c:ptCount val="1"/>
                <c:pt idx="0">
                  <c:v>2018*</c:v>
                </c:pt>
              </c:strCache>
            </c:strRef>
          </c:tx>
          <c:dPt>
            <c:idx val="0"/>
            <c:bubble3D val="0"/>
            <c:extLst>
              <c:ext xmlns:c16="http://schemas.microsoft.com/office/drawing/2014/chart" uri="{C3380CC4-5D6E-409C-BE32-E72D297353CC}">
                <c16:uniqueId val="{00000000-86B6-44B5-9D7E-0088B7C398CD}"/>
              </c:ext>
            </c:extLst>
          </c:dPt>
          <c:dPt>
            <c:idx val="1"/>
            <c:bubble3D val="0"/>
            <c:extLst>
              <c:ext xmlns:c16="http://schemas.microsoft.com/office/drawing/2014/chart" uri="{C3380CC4-5D6E-409C-BE32-E72D297353CC}">
                <c16:uniqueId val="{00000001-86B6-44B5-9D7E-0088B7C398CD}"/>
              </c:ext>
            </c:extLst>
          </c:dPt>
          <c:dPt>
            <c:idx val="2"/>
            <c:bubble3D val="0"/>
            <c:extLst>
              <c:ext xmlns:c16="http://schemas.microsoft.com/office/drawing/2014/chart" uri="{C3380CC4-5D6E-409C-BE32-E72D297353CC}">
                <c16:uniqueId val="{00000002-86B6-44B5-9D7E-0088B7C398CD}"/>
              </c:ext>
            </c:extLst>
          </c:dPt>
          <c:dLbls>
            <c:dLbl>
              <c:idx val="0"/>
              <c:layout>
                <c:manualLayout>
                  <c:x val="0.12736410566480236"/>
                  <c:y val="1.000914658394973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86B6-44B5-9D7E-0088B7C398CD}"/>
                </c:ext>
              </c:extLst>
            </c:dLbl>
            <c:dLbl>
              <c:idx val="1"/>
              <c:layout>
                <c:manualLayout>
                  <c:x val="-7.0934797272478339E-2"/>
                  <c:y val="4.789028677688349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6B6-44B5-9D7E-0088B7C398CD}"/>
                </c:ext>
              </c:extLst>
            </c:dLbl>
            <c:dLbl>
              <c:idx val="2"/>
              <c:layout>
                <c:manualLayout>
                  <c:x val="-4.0230810843301074E-2"/>
                  <c:y val="-4.214700099756903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86B6-44B5-9D7E-0088B7C398CD}"/>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'opbrengsten gesp fruitbedrijven'!$A$4:$A$6</c:f>
              <c:strCache>
                <c:ptCount val="3"/>
                <c:pt idx="0">
                  <c:v>Fruit</c:v>
                </c:pt>
                <c:pt idx="1">
                  <c:v>Overige opbrengsten</c:v>
                </c:pt>
                <c:pt idx="2">
                  <c:v>Premies</c:v>
                </c:pt>
              </c:strCache>
            </c:strRef>
          </c:cat>
          <c:val>
            <c:numRef>
              <c:f>'opbrengsten gesp fruitbedrijven'!$B$4:$B$6</c:f>
              <c:numCache>
                <c:formatCode>#,##0</c:formatCode>
                <c:ptCount val="3"/>
                <c:pt idx="0">
                  <c:v>283990.20005069859</c:v>
                </c:pt>
                <c:pt idx="1">
                  <c:v>56102.081044130631</c:v>
                </c:pt>
                <c:pt idx="2">
                  <c:v>9456.6528695161942</c:v>
                </c:pt>
              </c:numCache>
            </c:numRef>
          </c:val>
          <c:extLst>
            <c:ext xmlns:c16="http://schemas.microsoft.com/office/drawing/2014/chart" uri="{C3380CC4-5D6E-409C-BE32-E72D297353CC}">
              <c16:uniqueId val="{00000003-86B6-44B5-9D7E-0088B7C398CD}"/>
            </c:ext>
          </c:extLst>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txPr>
    <a:bodyPr/>
    <a:lstStyle/>
    <a:p>
      <a:pPr>
        <a:defRPr sz="1000">
          <a:latin typeface="+mn-lt"/>
        </a:defRPr>
      </a:pPr>
      <a:endParaRPr lang="nl-BE"/>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71783688730448"/>
          <c:y val="0.23031863245073642"/>
          <c:w val="0.35812152145476928"/>
          <c:h val="0.56965444086328587"/>
        </c:manualLayout>
      </c:layout>
      <c:pieChart>
        <c:varyColors val="1"/>
        <c:ser>
          <c:idx val="0"/>
          <c:order val="0"/>
          <c:tx>
            <c:strRef>
              <c:f>'kosten gesp fruitbedrijven'!$B$3</c:f>
              <c:strCache>
                <c:ptCount val="1"/>
                <c:pt idx="0">
                  <c:v>2018*</c:v>
                </c:pt>
              </c:strCache>
            </c:strRef>
          </c:tx>
          <c:dLbls>
            <c:dLbl>
              <c:idx val="0"/>
              <c:layout>
                <c:manualLayout>
                  <c:x val="0.11361865364210816"/>
                  <c:y val="-5.534630710021350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3A41-4D5A-8F48-D96ADE90D4FF}"/>
                </c:ext>
              </c:extLst>
            </c:dLbl>
            <c:dLbl>
              <c:idx val="1"/>
              <c:layout>
                <c:manualLayout>
                  <c:x val="0.19513608571470537"/>
                  <c:y val="-5.04011617837110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3A41-4D5A-8F48-D96ADE90D4FF}"/>
                </c:ext>
              </c:extLst>
            </c:dLbl>
            <c:dLbl>
              <c:idx val="2"/>
              <c:layout>
                <c:manualLayout>
                  <c:x val="0.12649518696012702"/>
                  <c:y val="2.368866328257194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3A41-4D5A-8F48-D96ADE90D4FF}"/>
                </c:ext>
              </c:extLst>
            </c:dLbl>
            <c:dLbl>
              <c:idx val="3"/>
              <c:layout>
                <c:manualLayout>
                  <c:x val="0.11994510637559204"/>
                  <c:y val="2.539190215436268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3A41-4D5A-8F48-D96ADE90D4FF}"/>
                </c:ext>
              </c:extLst>
            </c:dLbl>
            <c:dLbl>
              <c:idx val="4"/>
              <c:layout>
                <c:manualLayout>
                  <c:x val="0.11354167472110176"/>
                  <c:y val="-1.8024560401452409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3A41-4D5A-8F48-D96ADE90D4FF}"/>
                </c:ext>
              </c:extLst>
            </c:dLbl>
            <c:dLbl>
              <c:idx val="5"/>
              <c:layout>
                <c:manualLayout>
                  <c:x val="4.5501243604778537E-2"/>
                  <c:y val="2.88662233283015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3A41-4D5A-8F48-D96ADE90D4FF}"/>
                </c:ext>
              </c:extLst>
            </c:dLbl>
            <c:dLbl>
              <c:idx val="6"/>
              <c:layout>
                <c:manualLayout>
                  <c:x val="-2.7185758899613808E-2"/>
                  <c:y val="7.881576979043422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3A41-4D5A-8F48-D96ADE90D4FF}"/>
                </c:ext>
              </c:extLst>
            </c:dLbl>
            <c:dLbl>
              <c:idx val="7"/>
              <c:layout>
                <c:manualLayout>
                  <c:x val="-5.7233655940306973E-2"/>
                  <c:y val="0.14162348877374784"/>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3A41-4D5A-8F48-D96ADE90D4FF}"/>
                </c:ext>
              </c:extLst>
            </c:dLbl>
            <c:dLbl>
              <c:idx val="8"/>
              <c:layout>
                <c:manualLayout>
                  <c:x val="-0.1364769256543423"/>
                  <c:y val="4.166102294208042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8-3A41-4D5A-8F48-D96ADE90D4FF}"/>
                </c:ext>
              </c:extLst>
            </c:dLbl>
            <c:dLbl>
              <c:idx val="9"/>
              <c:layout>
                <c:manualLayout>
                  <c:x val="-0.15487127938794884"/>
                  <c:y val="-6.161505718520936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3A41-4D5A-8F48-D96ADE90D4FF}"/>
                </c:ext>
              </c:extLst>
            </c:dLbl>
            <c:dLbl>
              <c:idx val="10"/>
              <c:layout>
                <c:manualLayout>
                  <c:x val="0"/>
                  <c:y val="-8.551425890416548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A-3A41-4D5A-8F48-D96ADE90D4FF}"/>
                </c:ext>
              </c:extLst>
            </c:dLbl>
            <c:spPr>
              <a:noFill/>
              <a:ln>
                <a:noFill/>
              </a:ln>
              <a:effectLst/>
            </c:spPr>
            <c:dLblPos val="outEnd"/>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'kosten gesp fruitbedrijven'!$A$4:$A$14</c:f>
              <c:strCache>
                <c:ptCount val="11"/>
                <c:pt idx="0">
                  <c:v>meststoffen</c:v>
                </c:pt>
                <c:pt idx="1">
                  <c:v>bestrijdingsmiddelen</c:v>
                </c:pt>
                <c:pt idx="2">
                  <c:v>energie</c:v>
                </c:pt>
                <c:pt idx="3">
                  <c:v>verkoopkosten</c:v>
                </c:pt>
                <c:pt idx="4">
                  <c:v>seizoensarbeid en werk door derden</c:v>
                </c:pt>
                <c:pt idx="5">
                  <c:v>overige variabele kosten</c:v>
                </c:pt>
                <c:pt idx="6">
                  <c:v>afschrijvingen en fictieve intresten</c:v>
                </c:pt>
                <c:pt idx="7">
                  <c:v>gronden, gebouwen en werktuigen</c:v>
                </c:pt>
                <c:pt idx="8">
                  <c:v>pacht</c:v>
                </c:pt>
                <c:pt idx="9">
                  <c:v>betaalde vaste lonen</c:v>
                </c:pt>
                <c:pt idx="10">
                  <c:v>overige vaste kosten</c:v>
                </c:pt>
              </c:strCache>
            </c:strRef>
          </c:cat>
          <c:val>
            <c:numRef>
              <c:f>'kosten gesp fruitbedrijven'!$B$4:$B$14</c:f>
              <c:numCache>
                <c:formatCode>#,##0</c:formatCode>
                <c:ptCount val="11"/>
                <c:pt idx="0">
                  <c:v>6081.6756381083069</c:v>
                </c:pt>
                <c:pt idx="1">
                  <c:v>34916.226581314848</c:v>
                </c:pt>
                <c:pt idx="2">
                  <c:v>18265.422298664333</c:v>
                </c:pt>
                <c:pt idx="3">
                  <c:v>23276.629938972466</c:v>
                </c:pt>
                <c:pt idx="4">
                  <c:v>101696.42165487906</c:v>
                </c:pt>
                <c:pt idx="5">
                  <c:v>13761.706415617999</c:v>
                </c:pt>
                <c:pt idx="6">
                  <c:v>77919.954479058259</c:v>
                </c:pt>
                <c:pt idx="7">
                  <c:v>33712.599702116247</c:v>
                </c:pt>
                <c:pt idx="8">
                  <c:v>9410.8288367316345</c:v>
                </c:pt>
                <c:pt idx="9">
                  <c:v>8513.9219671129413</c:v>
                </c:pt>
                <c:pt idx="10">
                  <c:v>7771.6183350285437</c:v>
                </c:pt>
              </c:numCache>
            </c:numRef>
          </c:val>
          <c:extLst>
            <c:ext xmlns:c16="http://schemas.microsoft.com/office/drawing/2014/chart" uri="{C3380CC4-5D6E-409C-BE32-E72D297353CC}">
              <c16:uniqueId val="{0000000B-3A41-4D5A-8F48-D96ADE90D4FF}"/>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1000">
          <a:latin typeface="+mn-lt"/>
        </a:defRPr>
      </a:pPr>
      <a:endParaRPr lang="nl-B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066838894647011"/>
          <c:y val="0.23058606492079864"/>
          <c:w val="0.36539578918057636"/>
          <c:h val="0.59420593192624072"/>
        </c:manualLayout>
      </c:layout>
      <c:pieChart>
        <c:varyColors val="1"/>
        <c:ser>
          <c:idx val="0"/>
          <c:order val="0"/>
          <c:tx>
            <c:strRef>
              <c:f>'opbrengsten gesp glassierteelt'!$B$3</c:f>
              <c:strCache>
                <c:ptCount val="1"/>
                <c:pt idx="0">
                  <c:v>2018*</c:v>
                </c:pt>
              </c:strCache>
            </c:strRef>
          </c:tx>
          <c:dLbls>
            <c:dLbl>
              <c:idx val="0"/>
              <c:layout>
                <c:manualLayout>
                  <c:x val="8.4460100382189068E-2"/>
                  <c:y val="-6.888259914863811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6349426716397295"/>
                      <c:h val="0.19490786727184539"/>
                    </c:manualLayout>
                  </c15:layout>
                </c:ext>
                <c:ext xmlns:c16="http://schemas.microsoft.com/office/drawing/2014/chart" uri="{C3380CC4-5D6E-409C-BE32-E72D297353CC}">
                  <c16:uniqueId val="{00000000-F4EB-4543-91EC-E59D6CDDE55D}"/>
                </c:ext>
              </c:extLst>
            </c:dLbl>
            <c:dLbl>
              <c:idx val="1"/>
              <c:layout>
                <c:manualLayout>
                  <c:x val="-7.35537232698565E-2"/>
                  <c:y val="0.11963606785573529"/>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F4EB-4543-91EC-E59D6CDDE55D}"/>
                </c:ext>
              </c:extLst>
            </c:dLbl>
            <c:dLbl>
              <c:idx val="2"/>
              <c:layout>
                <c:manualLayout>
                  <c:x val="-9.2937790670902978E-2"/>
                  <c:y val="-3.751206767505683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F4EB-4543-91EC-E59D6CDDE55D}"/>
                </c:ext>
              </c:extLst>
            </c:dLbl>
            <c:dLbl>
              <c:idx val="3"/>
              <c:layout>
                <c:manualLayout>
                  <c:x val="0.15096287816675175"/>
                  <c:y val="-4.1890770043520919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F4EB-4543-91EC-E59D6CDDE55D}"/>
                </c:ext>
              </c:extLst>
            </c:dLbl>
            <c:dLbl>
              <c:idx val="4"/>
              <c:layout>
                <c:manualLayout>
                  <c:x val="-0.13864818024263431"/>
                  <c:y val="-2.80332933987664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F4EB-4543-91EC-E59D6CDDE55D}"/>
                </c:ext>
              </c:extLst>
            </c:dLbl>
            <c:dLbl>
              <c:idx val="5"/>
              <c:layout>
                <c:manualLayout>
                  <c:x val="-0.17517655824586095"/>
                  <c:y val="-6.271473680003197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F4EB-4543-91EC-E59D6CDDE55D}"/>
                </c:ext>
              </c:extLst>
            </c:dLbl>
            <c:dLbl>
              <c:idx val="6"/>
              <c:layout>
                <c:manualLayout>
                  <c:x val="-7.4191851281140545E-2"/>
                  <c:y val="-4.06091370558375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F4EB-4543-91EC-E59D6CDDE55D}"/>
                </c:ext>
              </c:extLst>
            </c:dLbl>
            <c:spPr>
              <a:noFill/>
              <a:ln>
                <a:noFill/>
              </a:ln>
              <a:effectLst/>
            </c:spPr>
            <c:dLblPos val="outEnd"/>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'opbrengsten gesp glassierteelt'!$A$4:$A$7</c:f>
              <c:strCache>
                <c:ptCount val="4"/>
                <c:pt idx="0">
                  <c:v>sierteelt onder glas</c:v>
                </c:pt>
                <c:pt idx="1">
                  <c:v>bomen en sierplanten</c:v>
                </c:pt>
                <c:pt idx="2">
                  <c:v>energie</c:v>
                </c:pt>
                <c:pt idx="3">
                  <c:v>overige opbrengsten</c:v>
                </c:pt>
              </c:strCache>
            </c:strRef>
          </c:cat>
          <c:val>
            <c:numRef>
              <c:f>'opbrengsten gesp glassierteelt'!$B$4:$B$7</c:f>
              <c:numCache>
                <c:formatCode>#,##0</c:formatCode>
                <c:ptCount val="4"/>
                <c:pt idx="0">
                  <c:v>733744.0056766913</c:v>
                </c:pt>
                <c:pt idx="1">
                  <c:v>89291.549805764385</c:v>
                </c:pt>
                <c:pt idx="2">
                  <c:v>83097.042456140334</c:v>
                </c:pt>
                <c:pt idx="3">
                  <c:v>-4210.9622117794461</c:v>
                </c:pt>
              </c:numCache>
            </c:numRef>
          </c:val>
          <c:extLst>
            <c:ext xmlns:c16="http://schemas.microsoft.com/office/drawing/2014/chart" uri="{C3380CC4-5D6E-409C-BE32-E72D297353CC}">
              <c16:uniqueId val="{00000007-F4EB-4543-91EC-E59D6CDDE55D}"/>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1000">
          <a:latin typeface="+mn-lt"/>
          <a:cs typeface="Times New Roman" pitchFamily="18" charset="0"/>
        </a:defRPr>
      </a:pPr>
      <a:endParaRPr lang="nl-B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993208065664043"/>
          <c:y val="0.17520808374229016"/>
          <c:w val="0.37015074048307994"/>
          <c:h val="0.61108865328841766"/>
        </c:manualLayout>
      </c:layout>
      <c:pieChart>
        <c:varyColors val="1"/>
        <c:ser>
          <c:idx val="0"/>
          <c:order val="0"/>
          <c:tx>
            <c:strRef>
              <c:f>'kosten gesp glassierteelt'!$B$3</c:f>
              <c:strCache>
                <c:ptCount val="1"/>
                <c:pt idx="0">
                  <c:v>2018*</c:v>
                </c:pt>
              </c:strCache>
            </c:strRef>
          </c:tx>
          <c:dLbls>
            <c:dLbl>
              <c:idx val="0"/>
              <c:layout>
                <c:manualLayout>
                  <c:x val="0.10152099137004392"/>
                  <c:y val="-6.549848781592655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36FA-49E5-872A-589209CA9373}"/>
                </c:ext>
              </c:extLst>
            </c:dLbl>
            <c:dLbl>
              <c:idx val="1"/>
              <c:layout>
                <c:manualLayout>
                  <c:x val="8.9147726741647448E-2"/>
                  <c:y val="-0.1180830568767736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36FA-49E5-872A-589209CA9373}"/>
                </c:ext>
              </c:extLst>
            </c:dLbl>
            <c:dLbl>
              <c:idx val="2"/>
              <c:layout>
                <c:manualLayout>
                  <c:x val="0.10317791489685581"/>
                  <c:y val="2.03045685279187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36FA-49E5-872A-589209CA9373}"/>
                </c:ext>
              </c:extLst>
            </c:dLbl>
            <c:dLbl>
              <c:idx val="3"/>
              <c:layout>
                <c:manualLayout>
                  <c:x val="5.8471858171218437E-2"/>
                  <c:y val="3.867513879799864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36FA-49E5-872A-589209CA9373}"/>
                </c:ext>
              </c:extLst>
            </c:dLbl>
            <c:dLbl>
              <c:idx val="4"/>
              <c:layout>
                <c:manualLayout>
                  <c:x val="6.4849519897770477E-2"/>
                  <c:y val="7.606587362737175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36FA-49E5-872A-589209CA9373}"/>
                </c:ext>
              </c:extLst>
            </c:dLbl>
            <c:dLbl>
              <c:idx val="5"/>
              <c:layout>
                <c:manualLayout>
                  <c:x val="-4.7990527478191394E-2"/>
                  <c:y val="4.308546157267334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36FA-49E5-872A-589209CA9373}"/>
                </c:ext>
              </c:extLst>
            </c:dLbl>
            <c:dLbl>
              <c:idx val="6"/>
              <c:layout>
                <c:manualLayout>
                  <c:x val="-0.10598835897305793"/>
                  <c:y val="-3.045688993969587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36FA-49E5-872A-589209CA9373}"/>
                </c:ext>
              </c:extLst>
            </c:dLbl>
            <c:dLbl>
              <c:idx val="7"/>
              <c:layout>
                <c:manualLayout>
                  <c:x val="-8.9030221537368656E-2"/>
                  <c:y val="1.358186795015227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36FA-49E5-872A-589209CA9373}"/>
                </c:ext>
              </c:extLst>
            </c:dLbl>
            <c:dLbl>
              <c:idx val="8"/>
              <c:layout>
                <c:manualLayout>
                  <c:x val="-0.11022789333198024"/>
                  <c:y val="5.004468275245755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8-36FA-49E5-872A-589209CA9373}"/>
                </c:ext>
              </c:extLst>
            </c:dLbl>
            <c:dLbl>
              <c:idx val="9"/>
              <c:layout>
                <c:manualLayout>
                  <c:x val="-0.10174882461413563"/>
                  <c:y val="-2.42601310224961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36FA-49E5-872A-589209CA9373}"/>
                </c:ext>
              </c:extLst>
            </c:dLbl>
            <c:dLbl>
              <c:idx val="10"/>
              <c:layout>
                <c:manualLayout>
                  <c:x val="-6.3593015383834753E-3"/>
                  <c:y val="-4.737732656514382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A-36FA-49E5-872A-589209CA9373}"/>
                </c:ext>
              </c:extLst>
            </c:dLbl>
            <c:dLbl>
              <c:idx val="11"/>
              <c:layout>
                <c:manualLayout>
                  <c:x val="5.7233713845451277E-2"/>
                  <c:y val="-7.000795544948289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36FA-49E5-872A-589209CA9373}"/>
                </c:ext>
              </c:extLst>
            </c:dLbl>
            <c:spPr>
              <a:noFill/>
              <a:ln>
                <a:noFill/>
              </a:ln>
              <a:effectLst/>
            </c:spPr>
            <c:dLblPos val="outEnd"/>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'kosten gesp glassierteelt'!$A$4:$A$14</c:f>
              <c:strCache>
                <c:ptCount val="11"/>
                <c:pt idx="0">
                  <c:v>zaad- en pootgoed</c:v>
                </c:pt>
                <c:pt idx="1">
                  <c:v>meststoffen</c:v>
                </c:pt>
                <c:pt idx="2">
                  <c:v>bestrijdingsmiddelen</c:v>
                </c:pt>
                <c:pt idx="3">
                  <c:v>energie</c:v>
                </c:pt>
                <c:pt idx="4">
                  <c:v>verkoopkosten</c:v>
                </c:pt>
                <c:pt idx="5">
                  <c:v>seizoensarbeid en werk door derden</c:v>
                </c:pt>
                <c:pt idx="6">
                  <c:v>overige variabele kosten</c:v>
                </c:pt>
                <c:pt idx="7">
                  <c:v>afschrijvingen en fictieve intresten</c:v>
                </c:pt>
                <c:pt idx="8">
                  <c:v>gronden, gebouwen en werktuigen</c:v>
                </c:pt>
                <c:pt idx="9">
                  <c:v>betaalde vaste lonen</c:v>
                </c:pt>
                <c:pt idx="10">
                  <c:v>overige vaste kosten</c:v>
                </c:pt>
              </c:strCache>
            </c:strRef>
          </c:cat>
          <c:val>
            <c:numRef>
              <c:f>'kosten gesp glassierteelt'!$B$4:$B$14</c:f>
              <c:numCache>
                <c:formatCode>#,##0</c:formatCode>
                <c:ptCount val="11"/>
                <c:pt idx="0">
                  <c:v>241201.06613408521</c:v>
                </c:pt>
                <c:pt idx="1">
                  <c:v>7869.0044548872174</c:v>
                </c:pt>
                <c:pt idx="2">
                  <c:v>9185.0381265664146</c:v>
                </c:pt>
                <c:pt idx="3">
                  <c:v>89628.368026315729</c:v>
                </c:pt>
                <c:pt idx="4">
                  <c:v>36906.579379699244</c:v>
                </c:pt>
                <c:pt idx="5">
                  <c:v>62360.396685463653</c:v>
                </c:pt>
                <c:pt idx="6">
                  <c:v>91536.551246867166</c:v>
                </c:pt>
                <c:pt idx="7">
                  <c:v>101986.03101503759</c:v>
                </c:pt>
                <c:pt idx="8">
                  <c:v>44873.045726817028</c:v>
                </c:pt>
                <c:pt idx="9">
                  <c:v>65825.387192982453</c:v>
                </c:pt>
                <c:pt idx="10">
                  <c:v>16581.848220551376</c:v>
                </c:pt>
              </c:numCache>
            </c:numRef>
          </c:val>
          <c:extLst>
            <c:ext xmlns:c16="http://schemas.microsoft.com/office/drawing/2014/chart" uri="{C3380CC4-5D6E-409C-BE32-E72D297353CC}">
              <c16:uniqueId val="{0000000C-36FA-49E5-872A-589209CA9373}"/>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1000">
          <a:latin typeface="+mn-lt"/>
        </a:defRPr>
      </a:pPr>
      <a:endParaRPr lang="nl-B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652052811760384E-2"/>
          <c:y val="5.7073562525995727E-2"/>
          <c:w val="0.90163911877690672"/>
          <c:h val="0.80645353757009886"/>
        </c:manualLayout>
      </c:layout>
      <c:lineChart>
        <c:grouping val="standard"/>
        <c:varyColors val="0"/>
        <c:ser>
          <c:idx val="0"/>
          <c:order val="0"/>
          <c:tx>
            <c:strRef>
              <c:f>'consumptie groenten'!$A$29</c:f>
              <c:strCache>
                <c:ptCount val="1"/>
                <c:pt idx="0">
                  <c:v>wortelen</c:v>
                </c:pt>
              </c:strCache>
            </c:strRef>
          </c:tx>
          <c:cat>
            <c:numRef>
              <c:f>'consumptie groenten'!$B$28:$L$28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groenten'!$B$29:$L$29</c:f>
              <c:numCache>
                <c:formatCode>0</c:formatCode>
                <c:ptCount val="11"/>
                <c:pt idx="0">
                  <c:v>100</c:v>
                </c:pt>
                <c:pt idx="1">
                  <c:v>100.89820359281438</c:v>
                </c:pt>
                <c:pt idx="2">
                  <c:v>100</c:v>
                </c:pt>
                <c:pt idx="3">
                  <c:v>99.700598802395206</c:v>
                </c:pt>
                <c:pt idx="4">
                  <c:v>97.754491017964085</c:v>
                </c:pt>
                <c:pt idx="5">
                  <c:v>95.658682634730539</c:v>
                </c:pt>
                <c:pt idx="6">
                  <c:v>89.836713082776058</c:v>
                </c:pt>
                <c:pt idx="7">
                  <c:v>86.018625133765724</c:v>
                </c:pt>
                <c:pt idx="8">
                  <c:v>89.143721643322323</c:v>
                </c:pt>
                <c:pt idx="9">
                  <c:v>86.660220951377255</c:v>
                </c:pt>
                <c:pt idx="10">
                  <c:v>82.725307898607042</c:v>
                </c:pt>
              </c:numCache>
            </c:numRef>
          </c:val>
          <c:smooth val="0"/>
          <c:extLst>
            <c:ext xmlns:c16="http://schemas.microsoft.com/office/drawing/2014/chart" uri="{C3380CC4-5D6E-409C-BE32-E72D297353CC}">
              <c16:uniqueId val="{00000000-66B3-490B-8380-FE1BB6476D78}"/>
            </c:ext>
          </c:extLst>
        </c:ser>
        <c:ser>
          <c:idx val="1"/>
          <c:order val="1"/>
          <c:tx>
            <c:strRef>
              <c:f>'consumptie groenten'!$A$30</c:f>
              <c:strCache>
                <c:ptCount val="1"/>
                <c:pt idx="0">
                  <c:v>tomaten</c:v>
                </c:pt>
              </c:strCache>
            </c:strRef>
          </c:tx>
          <c:cat>
            <c:numRef>
              <c:f>'consumptie groenten'!$B$28:$L$28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groenten'!$B$30:$L$30</c:f>
              <c:numCache>
                <c:formatCode>0</c:formatCode>
                <c:ptCount val="11"/>
                <c:pt idx="0">
                  <c:v>100</c:v>
                </c:pt>
                <c:pt idx="1">
                  <c:v>104.21686746987953</c:v>
                </c:pt>
                <c:pt idx="2">
                  <c:v>100.30120481927712</c:v>
                </c:pt>
                <c:pt idx="3">
                  <c:v>97.590361445783145</c:v>
                </c:pt>
                <c:pt idx="4">
                  <c:v>90.662650602409627</c:v>
                </c:pt>
                <c:pt idx="5">
                  <c:v>92.168674698795186</c:v>
                </c:pt>
                <c:pt idx="6">
                  <c:v>92.335192553968369</c:v>
                </c:pt>
                <c:pt idx="7">
                  <c:v>89.807984340621843</c:v>
                </c:pt>
                <c:pt idx="8">
                  <c:v>88.494520589529827</c:v>
                </c:pt>
                <c:pt idx="9">
                  <c:v>84.171208990625601</c:v>
                </c:pt>
                <c:pt idx="10">
                  <c:v>84.811377238078322</c:v>
                </c:pt>
              </c:numCache>
            </c:numRef>
          </c:val>
          <c:smooth val="0"/>
          <c:extLst>
            <c:ext xmlns:c16="http://schemas.microsoft.com/office/drawing/2014/chart" uri="{C3380CC4-5D6E-409C-BE32-E72D297353CC}">
              <c16:uniqueId val="{00000001-66B3-490B-8380-FE1BB6476D78}"/>
            </c:ext>
          </c:extLst>
        </c:ser>
        <c:ser>
          <c:idx val="2"/>
          <c:order val="2"/>
          <c:tx>
            <c:strRef>
              <c:f>'consumptie groenten'!$A$31</c:f>
              <c:strCache>
                <c:ptCount val="1"/>
                <c:pt idx="0">
                  <c:v>ui</c:v>
                </c:pt>
              </c:strCache>
            </c:strRef>
          </c:tx>
          <c:cat>
            <c:numRef>
              <c:f>'consumptie groenten'!$B$28:$L$28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groenten'!$B$31:$L$31</c:f>
              <c:numCache>
                <c:formatCode>0</c:formatCode>
                <c:ptCount val="11"/>
                <c:pt idx="0">
                  <c:v>100</c:v>
                </c:pt>
                <c:pt idx="1">
                  <c:v>100</c:v>
                </c:pt>
                <c:pt idx="2">
                  <c:v>97.374179431072207</c:v>
                </c:pt>
                <c:pt idx="3">
                  <c:v>100.87527352297595</c:v>
                </c:pt>
                <c:pt idx="4">
                  <c:v>102.84463894967178</c:v>
                </c:pt>
                <c:pt idx="5">
                  <c:v>100.43763676148797</c:v>
                </c:pt>
                <c:pt idx="6">
                  <c:v>99.537210860972422</c:v>
                </c:pt>
                <c:pt idx="7">
                  <c:v>98.115557914750539</c:v>
                </c:pt>
                <c:pt idx="8">
                  <c:v>99.650942261944181</c:v>
                </c:pt>
                <c:pt idx="9">
                  <c:v>100.35031733940676</c:v>
                </c:pt>
                <c:pt idx="10">
                  <c:v>91.158420303979213</c:v>
                </c:pt>
              </c:numCache>
            </c:numRef>
          </c:val>
          <c:smooth val="0"/>
          <c:extLst>
            <c:ext xmlns:c16="http://schemas.microsoft.com/office/drawing/2014/chart" uri="{C3380CC4-5D6E-409C-BE32-E72D297353CC}">
              <c16:uniqueId val="{00000002-66B3-490B-8380-FE1BB6476D78}"/>
            </c:ext>
          </c:extLst>
        </c:ser>
        <c:ser>
          <c:idx val="3"/>
          <c:order val="3"/>
          <c:tx>
            <c:strRef>
              <c:f>'consumptie groenten'!$A$32</c:f>
              <c:strCache>
                <c:ptCount val="1"/>
                <c:pt idx="0">
                  <c:v>witloof</c:v>
                </c:pt>
              </c:strCache>
            </c:strRef>
          </c:tx>
          <c:marker>
            <c:symbol val="circle"/>
            <c:size val="7"/>
          </c:marker>
          <c:cat>
            <c:numRef>
              <c:f>'consumptie groenten'!$B$28:$L$28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groenten'!$B$32:$L$32</c:f>
              <c:numCache>
                <c:formatCode>0</c:formatCode>
                <c:ptCount val="11"/>
                <c:pt idx="0">
                  <c:v>100</c:v>
                </c:pt>
                <c:pt idx="1">
                  <c:v>96.437054631828971</c:v>
                </c:pt>
                <c:pt idx="2">
                  <c:v>94.536817102137775</c:v>
                </c:pt>
                <c:pt idx="3">
                  <c:v>89.073634204275535</c:v>
                </c:pt>
                <c:pt idx="4">
                  <c:v>85.510688836104521</c:v>
                </c:pt>
                <c:pt idx="5">
                  <c:v>86.460807600950119</c:v>
                </c:pt>
                <c:pt idx="6">
                  <c:v>78.648631759607369</c:v>
                </c:pt>
                <c:pt idx="7">
                  <c:v>75.342485287410454</c:v>
                </c:pt>
                <c:pt idx="8">
                  <c:v>73.775333350174833</c:v>
                </c:pt>
                <c:pt idx="9">
                  <c:v>67.675141993724225</c:v>
                </c:pt>
                <c:pt idx="10">
                  <c:v>67.256538998202856</c:v>
                </c:pt>
              </c:numCache>
            </c:numRef>
          </c:val>
          <c:smooth val="0"/>
          <c:extLst>
            <c:ext xmlns:c16="http://schemas.microsoft.com/office/drawing/2014/chart" uri="{C3380CC4-5D6E-409C-BE32-E72D297353CC}">
              <c16:uniqueId val="{00000003-66B3-490B-8380-FE1BB6476D78}"/>
            </c:ext>
          </c:extLst>
        </c:ser>
        <c:ser>
          <c:idx val="4"/>
          <c:order val="4"/>
          <c:tx>
            <c:strRef>
              <c:f>'consumptie groenten'!$A$33</c:f>
              <c:strCache>
                <c:ptCount val="1"/>
                <c:pt idx="0">
                  <c:v>prei</c:v>
                </c:pt>
              </c:strCache>
            </c:strRef>
          </c:tx>
          <c:marker>
            <c:symbol val="circle"/>
            <c:size val="7"/>
          </c:marker>
          <c:cat>
            <c:numRef>
              <c:f>'consumptie groenten'!$B$28:$L$28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groenten'!$B$33:$L$33</c:f>
              <c:numCache>
                <c:formatCode>0</c:formatCode>
                <c:ptCount val="11"/>
                <c:pt idx="0">
                  <c:v>100</c:v>
                </c:pt>
                <c:pt idx="1">
                  <c:v>101.67597765363128</c:v>
                </c:pt>
                <c:pt idx="2">
                  <c:v>115.08379888268156</c:v>
                </c:pt>
                <c:pt idx="3">
                  <c:v>113.96648044692736</c:v>
                </c:pt>
                <c:pt idx="4">
                  <c:v>113.40782122905027</c:v>
                </c:pt>
                <c:pt idx="5">
                  <c:v>111.73184357541899</c:v>
                </c:pt>
                <c:pt idx="6">
                  <c:v>113.99671352109442</c:v>
                </c:pt>
                <c:pt idx="7">
                  <c:v>102.65888448534079</c:v>
                </c:pt>
                <c:pt idx="8">
                  <c:v>98.481651125007261</c:v>
                </c:pt>
                <c:pt idx="9">
                  <c:v>98.064145562369276</c:v>
                </c:pt>
                <c:pt idx="10">
                  <c:v>88.959219735427936</c:v>
                </c:pt>
              </c:numCache>
            </c:numRef>
          </c:val>
          <c:smooth val="0"/>
          <c:extLst>
            <c:ext xmlns:c16="http://schemas.microsoft.com/office/drawing/2014/chart" uri="{C3380CC4-5D6E-409C-BE32-E72D297353CC}">
              <c16:uniqueId val="{00000004-66B3-490B-8380-FE1BB6476D78}"/>
            </c:ext>
          </c:extLst>
        </c:ser>
        <c:ser>
          <c:idx val="6"/>
          <c:order val="5"/>
          <c:tx>
            <c:strRef>
              <c:f>'consumptie groenten'!$A$34</c:f>
              <c:strCache>
                <c:ptCount val="1"/>
                <c:pt idx="0">
                  <c:v>andere groenten</c:v>
                </c:pt>
              </c:strCache>
            </c:strRef>
          </c:tx>
          <c:marker>
            <c:symbol val="diamond"/>
            <c:size val="7"/>
          </c:marker>
          <c:cat>
            <c:numRef>
              <c:f>'consumptie groenten'!$B$28:$L$28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groenten'!$B$34:$L$34</c:f>
              <c:numCache>
                <c:formatCode>0</c:formatCode>
                <c:ptCount val="11"/>
                <c:pt idx="0">
                  <c:v>100</c:v>
                </c:pt>
                <c:pt idx="1">
                  <c:v>105.54528650646951</c:v>
                </c:pt>
                <c:pt idx="2">
                  <c:v>108.62600123228592</c:v>
                </c:pt>
                <c:pt idx="3">
                  <c:v>109.79667282809615</c:v>
                </c:pt>
                <c:pt idx="4">
                  <c:v>110.53604436229205</c:v>
                </c:pt>
                <c:pt idx="5">
                  <c:v>112.93900184842884</c:v>
                </c:pt>
                <c:pt idx="6">
                  <c:v>113.17312313462942</c:v>
                </c:pt>
                <c:pt idx="7">
                  <c:v>113.22123873623096</c:v>
                </c:pt>
                <c:pt idx="8">
                  <c:v>115.29871290727509</c:v>
                </c:pt>
                <c:pt idx="9">
                  <c:v>112.88109636571208</c:v>
                </c:pt>
                <c:pt idx="10">
                  <c:v>113.40186100864015</c:v>
                </c:pt>
              </c:numCache>
            </c:numRef>
          </c:val>
          <c:smooth val="0"/>
          <c:extLst>
            <c:ext xmlns:c16="http://schemas.microsoft.com/office/drawing/2014/chart" uri="{C3380CC4-5D6E-409C-BE32-E72D297353CC}">
              <c16:uniqueId val="{00000005-66B3-490B-8380-FE1BB6476D78}"/>
            </c:ext>
          </c:extLst>
        </c:ser>
        <c:dLbls>
          <c:showLegendKey val="0"/>
          <c:showVal val="0"/>
          <c:showCatName val="0"/>
          <c:showSerName val="0"/>
          <c:showPercent val="0"/>
          <c:showBubbleSize val="0"/>
        </c:dLbls>
        <c:marker val="1"/>
        <c:smooth val="0"/>
        <c:axId val="116112384"/>
        <c:axId val="116114176"/>
      </c:lineChart>
      <c:catAx>
        <c:axId val="116112384"/>
        <c:scaling>
          <c:orientation val="minMax"/>
        </c:scaling>
        <c:delete val="0"/>
        <c:axPos val="b"/>
        <c:numFmt formatCode="General" sourceLinked="1"/>
        <c:majorTickMark val="out"/>
        <c:minorTickMark val="none"/>
        <c:tickLblPos val="nextTo"/>
        <c:crossAx val="116114176"/>
        <c:crosses val="autoZero"/>
        <c:auto val="1"/>
        <c:lblAlgn val="ctr"/>
        <c:lblOffset val="100"/>
        <c:noMultiLvlLbl val="0"/>
      </c:catAx>
      <c:valAx>
        <c:axId val="116114176"/>
        <c:scaling>
          <c:orientation val="minMax"/>
          <c:max val="130"/>
          <c:min val="60"/>
        </c:scaling>
        <c:delete val="0"/>
        <c:axPos val="l"/>
        <c:majorGridlines/>
        <c:numFmt formatCode="0" sourceLinked="1"/>
        <c:majorTickMark val="out"/>
        <c:minorTickMark val="none"/>
        <c:tickLblPos val="nextTo"/>
        <c:crossAx val="116112384"/>
        <c:crosses val="autoZero"/>
        <c:crossBetween val="between"/>
        <c:majorUnit val="10"/>
        <c:minorUnit val="5"/>
      </c:valAx>
    </c:plotArea>
    <c:legend>
      <c:legendPos val="b"/>
      <c:layout>
        <c:manualLayout>
          <c:xMode val="edge"/>
          <c:yMode val="edge"/>
          <c:x val="5.9191037167751093E-2"/>
          <c:y val="0.95125109361329818"/>
          <c:w val="0.87102917906187927"/>
          <c:h val="4.0244619077976829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pPr>
            <a:r>
              <a:rPr lang="en-US" sz="1100" b="1"/>
              <a:t>Volume (kg)</a:t>
            </a:r>
          </a:p>
        </c:rich>
      </c:tx>
      <c:layout/>
      <c:overlay val="0"/>
    </c:title>
    <c:autoTitleDeleted val="0"/>
    <c:plotArea>
      <c:layout>
        <c:manualLayout>
          <c:layoutTarget val="inner"/>
          <c:xMode val="edge"/>
          <c:yMode val="edge"/>
          <c:x val="0.10708573928258967"/>
          <c:y val="0.13209499854184895"/>
          <c:w val="0.83419203849518808"/>
          <c:h val="0.64043015456401287"/>
        </c:manualLayout>
      </c:layout>
      <c:areaChart>
        <c:grouping val="stacked"/>
        <c:varyColors val="0"/>
        <c:ser>
          <c:idx val="0"/>
          <c:order val="0"/>
          <c:tx>
            <c:strRef>
              <c:f>'consumptie groenten'!$A$4</c:f>
              <c:strCache>
                <c:ptCount val="1"/>
                <c:pt idx="0">
                  <c:v>verse groenten</c:v>
                </c:pt>
              </c:strCache>
            </c:strRef>
          </c:tx>
          <c:cat>
            <c:numRef>
              <c:f>'consumptie groenten'!$B$3:$L$3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groenten'!$B$4:$L$4</c:f>
              <c:numCache>
                <c:formatCode>0.00</c:formatCode>
                <c:ptCount val="11"/>
                <c:pt idx="0">
                  <c:v>40.1168403625488</c:v>
                </c:pt>
                <c:pt idx="1">
                  <c:v>41.240631103515597</c:v>
                </c:pt>
                <c:pt idx="2">
                  <c:v>41.462390899658203</c:v>
                </c:pt>
                <c:pt idx="3">
                  <c:v>41.364501953125</c:v>
                </c:pt>
                <c:pt idx="4">
                  <c:v>40.8233642578125</c:v>
                </c:pt>
                <c:pt idx="5">
                  <c:v>41.036869049072301</c:v>
                </c:pt>
                <c:pt idx="6">
                  <c:v>40.400646209716797</c:v>
                </c:pt>
                <c:pt idx="7">
                  <c:v>39.578495025634801</c:v>
                </c:pt>
                <c:pt idx="8">
                  <c:v>39.966629028320298</c:v>
                </c:pt>
                <c:pt idx="9">
                  <c:v>38.888954162597699</c:v>
                </c:pt>
                <c:pt idx="10">
                  <c:v>38.152458190917997</c:v>
                </c:pt>
              </c:numCache>
            </c:numRef>
          </c:val>
          <c:extLst>
            <c:ext xmlns:c16="http://schemas.microsoft.com/office/drawing/2014/chart" uri="{C3380CC4-5D6E-409C-BE32-E72D297353CC}">
              <c16:uniqueId val="{00000000-7C05-4643-AECA-4A8937D9DEF5}"/>
            </c:ext>
          </c:extLst>
        </c:ser>
        <c:ser>
          <c:idx val="1"/>
          <c:order val="1"/>
          <c:tx>
            <c:strRef>
              <c:f>'consumptie groenten'!$A$11</c:f>
              <c:strCache>
                <c:ptCount val="1"/>
                <c:pt idx="0">
                  <c:v>diepvriesgroenten</c:v>
                </c:pt>
              </c:strCache>
            </c:strRef>
          </c:tx>
          <c:cat>
            <c:numRef>
              <c:f>'consumptie groenten'!$B$3:$L$3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groenten'!$B$11:$L$11</c:f>
              <c:numCache>
                <c:formatCode>0.00</c:formatCode>
                <c:ptCount val="11"/>
                <c:pt idx="0">
                  <c:v>4.1497640609741202</c:v>
                </c:pt>
                <c:pt idx="1">
                  <c:v>3.81665015220642</c:v>
                </c:pt>
                <c:pt idx="2">
                  <c:v>4.03694772720337</c:v>
                </c:pt>
                <c:pt idx="3">
                  <c:v>3.8008918762207</c:v>
                </c:pt>
                <c:pt idx="4">
                  <c:v>3.77526783943176</c:v>
                </c:pt>
                <c:pt idx="5">
                  <c:v>3.6782398223877002</c:v>
                </c:pt>
                <c:pt idx="6">
                  <c:v>3.6428513526916499</c:v>
                </c:pt>
                <c:pt idx="7">
                  <c:v>3.86367535591125</c:v>
                </c:pt>
                <c:pt idx="8">
                  <c:v>4.0297970771789604</c:v>
                </c:pt>
                <c:pt idx="9">
                  <c:v>4.0646862983703604</c:v>
                </c:pt>
                <c:pt idx="10">
                  <c:v>3.7614293098449698</c:v>
                </c:pt>
              </c:numCache>
            </c:numRef>
          </c:val>
          <c:extLst>
            <c:ext xmlns:c16="http://schemas.microsoft.com/office/drawing/2014/chart" uri="{C3380CC4-5D6E-409C-BE32-E72D297353CC}">
              <c16:uniqueId val="{00000001-7C05-4643-AECA-4A8937D9DEF5}"/>
            </c:ext>
          </c:extLst>
        </c:ser>
        <c:ser>
          <c:idx val="2"/>
          <c:order val="2"/>
          <c:tx>
            <c:strRef>
              <c:f>'consumptie groenten'!$A$12</c:f>
              <c:strCache>
                <c:ptCount val="1"/>
                <c:pt idx="0">
                  <c:v>groenten in blik</c:v>
                </c:pt>
              </c:strCache>
            </c:strRef>
          </c:tx>
          <c:cat>
            <c:numRef>
              <c:f>'consumptie groenten'!$B$3:$L$3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groenten'!$B$12:$L$12</c:f>
              <c:numCache>
                <c:formatCode>0.00</c:formatCode>
                <c:ptCount val="11"/>
                <c:pt idx="0">
                  <c:v>3.1974422931671098</c:v>
                </c:pt>
                <c:pt idx="1">
                  <c:v>3.0278871059417698</c:v>
                </c:pt>
                <c:pt idx="2">
                  <c:v>2.7811431884765598</c:v>
                </c:pt>
                <c:pt idx="3">
                  <c:v>2.7904112339019802</c:v>
                </c:pt>
                <c:pt idx="4">
                  <c:v>2.7687501907348602</c:v>
                </c:pt>
                <c:pt idx="5">
                  <c:v>2.68603563308716</c:v>
                </c:pt>
                <c:pt idx="6">
                  <c:v>2.61663794517517</c:v>
                </c:pt>
                <c:pt idx="7">
                  <c:v>2.6209602355957</c:v>
                </c:pt>
                <c:pt idx="8">
                  <c:v>2.3837599754333501</c:v>
                </c:pt>
                <c:pt idx="9">
                  <c:v>2.2495565414428702</c:v>
                </c:pt>
                <c:pt idx="10">
                  <c:v>2.19489550590515</c:v>
                </c:pt>
              </c:numCache>
            </c:numRef>
          </c:val>
          <c:extLst>
            <c:ext xmlns:c16="http://schemas.microsoft.com/office/drawing/2014/chart" uri="{C3380CC4-5D6E-409C-BE32-E72D297353CC}">
              <c16:uniqueId val="{00000002-7C05-4643-AECA-4A8937D9DEF5}"/>
            </c:ext>
          </c:extLst>
        </c:ser>
        <c:ser>
          <c:idx val="3"/>
          <c:order val="3"/>
          <c:tx>
            <c:strRef>
              <c:f>'consumptie groenten'!$A$13</c:f>
              <c:strCache>
                <c:ptCount val="1"/>
                <c:pt idx="0">
                  <c:v>groenten in bokaal</c:v>
                </c:pt>
              </c:strCache>
            </c:strRef>
          </c:tx>
          <c:cat>
            <c:numRef>
              <c:f>'consumptie groenten'!$B$3:$L$3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groenten'!$B$13:$L$13</c:f>
              <c:numCache>
                <c:formatCode>0.00</c:formatCode>
                <c:ptCount val="11"/>
                <c:pt idx="0">
                  <c:v>2.3304855823516801</c:v>
                </c:pt>
                <c:pt idx="1">
                  <c:v>2.3017499446868901</c:v>
                </c:pt>
                <c:pt idx="2">
                  <c:v>2.4205050468444802</c:v>
                </c:pt>
                <c:pt idx="3">
                  <c:v>2.35327243804932</c:v>
                </c:pt>
                <c:pt idx="4">
                  <c:v>2.34285593032837</c:v>
                </c:pt>
                <c:pt idx="5">
                  <c:v>2.1904969215393102</c:v>
                </c:pt>
                <c:pt idx="6">
                  <c:v>2.15444731712341</c:v>
                </c:pt>
                <c:pt idx="7">
                  <c:v>2.2607455253601101</c:v>
                </c:pt>
                <c:pt idx="8">
                  <c:v>2.1820995807647701</c:v>
                </c:pt>
                <c:pt idx="9">
                  <c:v>1.97036373615265</c:v>
                </c:pt>
                <c:pt idx="10">
                  <c:v>1.91588830947876</c:v>
                </c:pt>
              </c:numCache>
            </c:numRef>
          </c:val>
          <c:extLst>
            <c:ext xmlns:c16="http://schemas.microsoft.com/office/drawing/2014/chart" uri="{C3380CC4-5D6E-409C-BE32-E72D297353CC}">
              <c16:uniqueId val="{00000003-7C05-4643-AECA-4A8937D9DEF5}"/>
            </c:ext>
          </c:extLst>
        </c:ser>
        <c:dLbls>
          <c:showLegendKey val="0"/>
          <c:showVal val="0"/>
          <c:showCatName val="0"/>
          <c:showSerName val="0"/>
          <c:showPercent val="0"/>
          <c:showBubbleSize val="0"/>
        </c:dLbls>
        <c:axId val="116267648"/>
        <c:axId val="116269440"/>
      </c:areaChart>
      <c:catAx>
        <c:axId val="116267648"/>
        <c:scaling>
          <c:orientation val="minMax"/>
        </c:scaling>
        <c:delete val="0"/>
        <c:axPos val="b"/>
        <c:numFmt formatCode="General" sourceLinked="1"/>
        <c:majorTickMark val="out"/>
        <c:minorTickMark val="none"/>
        <c:tickLblPos val="nextTo"/>
        <c:crossAx val="116269440"/>
        <c:crosses val="autoZero"/>
        <c:auto val="1"/>
        <c:lblAlgn val="ctr"/>
        <c:lblOffset val="100"/>
        <c:noMultiLvlLbl val="0"/>
      </c:catAx>
      <c:valAx>
        <c:axId val="116269440"/>
        <c:scaling>
          <c:orientation val="minMax"/>
        </c:scaling>
        <c:delete val="0"/>
        <c:axPos val="l"/>
        <c:majorGridlines/>
        <c:numFmt formatCode="0" sourceLinked="0"/>
        <c:majorTickMark val="out"/>
        <c:minorTickMark val="none"/>
        <c:tickLblPos val="nextTo"/>
        <c:crossAx val="116267648"/>
        <c:crosses val="autoZero"/>
        <c:crossBetween val="midCat"/>
      </c:valAx>
    </c:plotArea>
    <c:legend>
      <c:legendPos val="b"/>
      <c:layout/>
      <c:overlay val="0"/>
    </c:legend>
    <c:plotVisOnly val="1"/>
    <c:dispBlanksAs val="zero"/>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pPr>
            <a:r>
              <a:rPr lang="en-US" sz="1100" b="1"/>
              <a:t>Bestedingen (euro)</a:t>
            </a:r>
          </a:p>
        </c:rich>
      </c:tx>
      <c:layout/>
      <c:overlay val="0"/>
    </c:title>
    <c:autoTitleDeleted val="0"/>
    <c:plotArea>
      <c:layout>
        <c:manualLayout>
          <c:layoutTarget val="inner"/>
          <c:xMode val="edge"/>
          <c:yMode val="edge"/>
          <c:x val="0.10708573928258967"/>
          <c:y val="0.13209499854184895"/>
          <c:w val="0.83419203849518808"/>
          <c:h val="0.64043015456401287"/>
        </c:manualLayout>
      </c:layout>
      <c:areaChart>
        <c:grouping val="stacked"/>
        <c:varyColors val="0"/>
        <c:ser>
          <c:idx val="0"/>
          <c:order val="0"/>
          <c:tx>
            <c:strRef>
              <c:f>'consumptie groenten'!$A$4</c:f>
              <c:strCache>
                <c:ptCount val="1"/>
                <c:pt idx="0">
                  <c:v>verse groenten</c:v>
                </c:pt>
              </c:strCache>
            </c:strRef>
          </c:tx>
          <c:spPr>
            <a:ln w="25400">
              <a:noFill/>
            </a:ln>
          </c:spPr>
          <c:cat>
            <c:numRef>
              <c:f>'consumptie groenten'!$B$14:$L$14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groenten'!$B$15:$L$15</c:f>
              <c:numCache>
                <c:formatCode>0.00</c:formatCode>
                <c:ptCount val="11"/>
                <c:pt idx="0">
                  <c:v>83.689643859863295</c:v>
                </c:pt>
                <c:pt idx="1">
                  <c:v>83.034622192382798</c:v>
                </c:pt>
                <c:pt idx="2">
                  <c:v>90.943572998046903</c:v>
                </c:pt>
                <c:pt idx="3">
                  <c:v>84.778961181640597</c:v>
                </c:pt>
                <c:pt idx="4">
                  <c:v>91.481658935546903</c:v>
                </c:pt>
                <c:pt idx="5">
                  <c:v>93.913467407226605</c:v>
                </c:pt>
                <c:pt idx="6">
                  <c:v>89.573173522949205</c:v>
                </c:pt>
                <c:pt idx="7">
                  <c:v>94.032783508300795</c:v>
                </c:pt>
                <c:pt idx="8">
                  <c:v>98.350761413574205</c:v>
                </c:pt>
                <c:pt idx="9">
                  <c:v>97.466796875</c:v>
                </c:pt>
                <c:pt idx="10">
                  <c:v>97.978713989257798</c:v>
                </c:pt>
              </c:numCache>
            </c:numRef>
          </c:val>
          <c:extLst>
            <c:ext xmlns:c16="http://schemas.microsoft.com/office/drawing/2014/chart" uri="{C3380CC4-5D6E-409C-BE32-E72D297353CC}">
              <c16:uniqueId val="{00000000-123A-4904-9DCC-85F433365316}"/>
            </c:ext>
          </c:extLst>
        </c:ser>
        <c:ser>
          <c:idx val="1"/>
          <c:order val="1"/>
          <c:tx>
            <c:strRef>
              <c:f>'consumptie groenten'!$A$22</c:f>
              <c:strCache>
                <c:ptCount val="1"/>
                <c:pt idx="0">
                  <c:v>diepvriesgroenten</c:v>
                </c:pt>
              </c:strCache>
            </c:strRef>
          </c:tx>
          <c:spPr>
            <a:ln w="25400">
              <a:noFill/>
            </a:ln>
          </c:spPr>
          <c:cat>
            <c:numRef>
              <c:f>'consumptie groenten'!$B$14:$L$14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groenten'!$B$22:$L$22</c:f>
              <c:numCache>
                <c:formatCode>0.00</c:formatCode>
                <c:ptCount val="11"/>
                <c:pt idx="0">
                  <c:v>9.9875698089599592</c:v>
                </c:pt>
                <c:pt idx="1">
                  <c:v>9.4052810668945295</c:v>
                </c:pt>
                <c:pt idx="2">
                  <c:v>9.6458168029785192</c:v>
                </c:pt>
                <c:pt idx="3">
                  <c:v>9.1300392150878906</c:v>
                </c:pt>
                <c:pt idx="4">
                  <c:v>8.9246473312377894</c:v>
                </c:pt>
                <c:pt idx="5">
                  <c:v>8.4853944778442401</c:v>
                </c:pt>
                <c:pt idx="6">
                  <c:v>8.1826477050781303</c:v>
                </c:pt>
                <c:pt idx="7">
                  <c:v>8.3811149597168004</c:v>
                </c:pt>
                <c:pt idx="8">
                  <c:v>8.5756759643554705</c:v>
                </c:pt>
                <c:pt idx="9">
                  <c:v>8.4812450408935494</c:v>
                </c:pt>
                <c:pt idx="10">
                  <c:v>7.5896844863891602</c:v>
                </c:pt>
              </c:numCache>
            </c:numRef>
          </c:val>
          <c:extLst>
            <c:ext xmlns:c16="http://schemas.microsoft.com/office/drawing/2014/chart" uri="{C3380CC4-5D6E-409C-BE32-E72D297353CC}">
              <c16:uniqueId val="{00000001-123A-4904-9DCC-85F433365316}"/>
            </c:ext>
          </c:extLst>
        </c:ser>
        <c:ser>
          <c:idx val="2"/>
          <c:order val="2"/>
          <c:tx>
            <c:strRef>
              <c:f>'consumptie groenten'!$A$23</c:f>
              <c:strCache>
                <c:ptCount val="1"/>
                <c:pt idx="0">
                  <c:v>groenten in blik</c:v>
                </c:pt>
              </c:strCache>
            </c:strRef>
          </c:tx>
          <c:spPr>
            <a:ln w="25400">
              <a:noFill/>
            </a:ln>
          </c:spPr>
          <c:cat>
            <c:numRef>
              <c:f>'consumptie groenten'!$B$14:$L$14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groenten'!$B$23:$L$23</c:f>
              <c:numCache>
                <c:formatCode>0.00</c:formatCode>
                <c:ptCount val="11"/>
                <c:pt idx="0">
                  <c:v>5.8054399490356401</c:v>
                </c:pt>
                <c:pt idx="1">
                  <c:v>5.67999267578125</c:v>
                </c:pt>
                <c:pt idx="2">
                  <c:v>5.4098372459411603</c:v>
                </c:pt>
                <c:pt idx="3">
                  <c:v>5.3137497901916504</c:v>
                </c:pt>
                <c:pt idx="4">
                  <c:v>5.4294338226318404</c:v>
                </c:pt>
                <c:pt idx="5">
                  <c:v>5.5927796363830602</c:v>
                </c:pt>
                <c:pt idx="6">
                  <c:v>5.0323247909545898</c:v>
                </c:pt>
                <c:pt idx="7">
                  <c:v>5.1567726135253897</c:v>
                </c:pt>
                <c:pt idx="8">
                  <c:v>4.6928362846374503</c:v>
                </c:pt>
                <c:pt idx="9">
                  <c:v>4.5715036392211896</c:v>
                </c:pt>
                <c:pt idx="10">
                  <c:v>4.4510130882263201</c:v>
                </c:pt>
              </c:numCache>
            </c:numRef>
          </c:val>
          <c:extLst>
            <c:ext xmlns:c16="http://schemas.microsoft.com/office/drawing/2014/chart" uri="{C3380CC4-5D6E-409C-BE32-E72D297353CC}">
              <c16:uniqueId val="{00000002-123A-4904-9DCC-85F433365316}"/>
            </c:ext>
          </c:extLst>
        </c:ser>
        <c:ser>
          <c:idx val="3"/>
          <c:order val="3"/>
          <c:tx>
            <c:strRef>
              <c:f>'consumptie groenten'!$A$24</c:f>
              <c:strCache>
                <c:ptCount val="1"/>
                <c:pt idx="0">
                  <c:v>groenten in bokaal</c:v>
                </c:pt>
              </c:strCache>
            </c:strRef>
          </c:tx>
          <c:spPr>
            <a:ln w="25400">
              <a:noFill/>
            </a:ln>
          </c:spPr>
          <c:cat>
            <c:numRef>
              <c:f>'consumptie groenten'!$B$14:$L$14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groenten'!$B$24:$L$24</c:f>
              <c:numCache>
                <c:formatCode>0.00</c:formatCode>
                <c:ptCount val="11"/>
                <c:pt idx="0">
                  <c:v>5.0288190841674796</c:v>
                </c:pt>
                <c:pt idx="1">
                  <c:v>5.1621217727661097</c:v>
                </c:pt>
                <c:pt idx="2">
                  <c:v>5.5418887138366699</c:v>
                </c:pt>
                <c:pt idx="3">
                  <c:v>5.2733335494995099</c:v>
                </c:pt>
                <c:pt idx="4">
                  <c:v>5.3990521430969203</c:v>
                </c:pt>
                <c:pt idx="5">
                  <c:v>5.2729988098144496</c:v>
                </c:pt>
                <c:pt idx="6">
                  <c:v>5.3555245399475098</c:v>
                </c:pt>
                <c:pt idx="7">
                  <c:v>5.5604381561279297</c:v>
                </c:pt>
                <c:pt idx="8">
                  <c:v>5.4167428016662598</c:v>
                </c:pt>
                <c:pt idx="9">
                  <c:v>4.9414930343627903</c:v>
                </c:pt>
                <c:pt idx="10">
                  <c:v>4.8905577659606898</c:v>
                </c:pt>
              </c:numCache>
            </c:numRef>
          </c:val>
          <c:extLst>
            <c:ext xmlns:c16="http://schemas.microsoft.com/office/drawing/2014/chart" uri="{C3380CC4-5D6E-409C-BE32-E72D297353CC}">
              <c16:uniqueId val="{00000003-123A-4904-9DCC-85F433365316}"/>
            </c:ext>
          </c:extLst>
        </c:ser>
        <c:dLbls>
          <c:showLegendKey val="0"/>
          <c:showVal val="0"/>
          <c:showCatName val="0"/>
          <c:showSerName val="0"/>
          <c:showPercent val="0"/>
          <c:showBubbleSize val="0"/>
        </c:dLbls>
        <c:axId val="116279936"/>
        <c:axId val="116298112"/>
      </c:areaChart>
      <c:catAx>
        <c:axId val="116279936"/>
        <c:scaling>
          <c:orientation val="minMax"/>
        </c:scaling>
        <c:delete val="0"/>
        <c:axPos val="b"/>
        <c:numFmt formatCode="General" sourceLinked="1"/>
        <c:majorTickMark val="out"/>
        <c:minorTickMark val="none"/>
        <c:tickLblPos val="nextTo"/>
        <c:crossAx val="116298112"/>
        <c:crosses val="autoZero"/>
        <c:auto val="1"/>
        <c:lblAlgn val="ctr"/>
        <c:lblOffset val="100"/>
        <c:noMultiLvlLbl val="0"/>
      </c:catAx>
      <c:valAx>
        <c:axId val="116298112"/>
        <c:scaling>
          <c:orientation val="minMax"/>
        </c:scaling>
        <c:delete val="0"/>
        <c:axPos val="l"/>
        <c:majorGridlines/>
        <c:numFmt formatCode="0" sourceLinked="0"/>
        <c:majorTickMark val="out"/>
        <c:minorTickMark val="none"/>
        <c:tickLblPos val="nextTo"/>
        <c:crossAx val="116279936"/>
        <c:crosses val="autoZero"/>
        <c:crossBetween val="midCat"/>
      </c:valAx>
    </c:plotArea>
    <c:legend>
      <c:legendPos val="b"/>
      <c:layout/>
      <c:overlay val="0"/>
    </c:legend>
    <c:plotVisOnly val="1"/>
    <c:dispBlanksAs val="zero"/>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24494460640664"/>
          <c:y val="2.688238597041042E-2"/>
          <c:w val="0.79194430297092289"/>
          <c:h val="0.80676090488688912"/>
        </c:manualLayout>
      </c:layout>
      <c:lineChart>
        <c:grouping val="standard"/>
        <c:varyColors val="0"/>
        <c:ser>
          <c:idx val="6"/>
          <c:order val="0"/>
          <c:tx>
            <c:strRef>
              <c:f>bedrijven!$A$4</c:f>
              <c:strCache>
                <c:ptCount val="1"/>
                <c:pt idx="0">
                  <c:v>aantal bedrijven met tuinbouwgewassen</c:v>
                </c:pt>
              </c:strCache>
            </c:strRef>
          </c:tx>
          <c:marker>
            <c:symbol val="triangle"/>
            <c:size val="7"/>
          </c:marker>
          <c:cat>
            <c:strRef>
              <c:f>bedrijven!$K$3:$Y$3</c:f>
              <c:str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strCache>
            </c:strRef>
          </c:cat>
          <c:val>
            <c:numRef>
              <c:f>bedrijven!$K$4:$Y$4</c:f>
              <c:numCache>
                <c:formatCode>#,##0</c:formatCode>
                <c:ptCount val="15"/>
                <c:pt idx="0">
                  <c:v>10454</c:v>
                </c:pt>
                <c:pt idx="1">
                  <c:v>9977</c:v>
                </c:pt>
                <c:pt idx="2">
                  <c:v>9606</c:v>
                </c:pt>
                <c:pt idx="3">
                  <c:v>9098</c:v>
                </c:pt>
                <c:pt idx="4">
                  <c:v>8624</c:v>
                </c:pt>
                <c:pt idx="5">
                  <c:v>8259</c:v>
                </c:pt>
                <c:pt idx="6">
                  <c:v>7872</c:v>
                </c:pt>
                <c:pt idx="7">
                  <c:v>6322</c:v>
                </c:pt>
                <c:pt idx="8">
                  <c:v>6651</c:v>
                </c:pt>
                <c:pt idx="9">
                  <c:v>6573</c:v>
                </c:pt>
                <c:pt idx="10">
                  <c:v>6599</c:v>
                </c:pt>
                <c:pt idx="11">
                  <c:v>6602</c:v>
                </c:pt>
                <c:pt idx="12">
                  <c:v>6796</c:v>
                </c:pt>
                <c:pt idx="13">
                  <c:v>6834</c:v>
                </c:pt>
                <c:pt idx="14">
                  <c:v>6883</c:v>
                </c:pt>
              </c:numCache>
            </c:numRef>
          </c:val>
          <c:smooth val="0"/>
          <c:extLst>
            <c:ext xmlns:c16="http://schemas.microsoft.com/office/drawing/2014/chart" uri="{C3380CC4-5D6E-409C-BE32-E72D297353CC}">
              <c16:uniqueId val="{00000000-1F09-4A18-BCB4-6A3CDC0AFA83}"/>
            </c:ext>
          </c:extLst>
        </c:ser>
        <c:dLbls>
          <c:showLegendKey val="0"/>
          <c:showVal val="0"/>
          <c:showCatName val="0"/>
          <c:showSerName val="0"/>
          <c:showPercent val="0"/>
          <c:showBubbleSize val="0"/>
        </c:dLbls>
        <c:marker val="1"/>
        <c:smooth val="0"/>
        <c:axId val="197523712"/>
        <c:axId val="197669248"/>
      </c:lineChart>
      <c:lineChart>
        <c:grouping val="standard"/>
        <c:varyColors val="0"/>
        <c:ser>
          <c:idx val="1"/>
          <c:order val="1"/>
          <c:tx>
            <c:strRef>
              <c:f>bedrijven!$A$6</c:f>
              <c:strCache>
                <c:ptCount val="1"/>
                <c:pt idx="0">
                  <c:v>gemiddelde oppervlakte bedrijf</c:v>
                </c:pt>
              </c:strCache>
            </c:strRef>
          </c:tx>
          <c:cat>
            <c:strRef>
              <c:f>bedrijven!$K$3:$Y$3</c:f>
              <c:str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strCache>
            </c:strRef>
          </c:cat>
          <c:val>
            <c:numRef>
              <c:f>bedrijven!$K$6:$Y$6</c:f>
              <c:numCache>
                <c:formatCode>0.00</c:formatCode>
                <c:ptCount val="15"/>
                <c:pt idx="0">
                  <c:v>4.7712893533575658</c:v>
                </c:pt>
                <c:pt idx="1">
                  <c:v>4.8832461561591671</c:v>
                </c:pt>
                <c:pt idx="2">
                  <c:v>5.1913748282323553</c:v>
                </c:pt>
                <c:pt idx="3">
                  <c:v>5.4090766102440098</c:v>
                </c:pt>
                <c:pt idx="4">
                  <c:v>5.6614376507421147</c:v>
                </c:pt>
                <c:pt idx="5">
                  <c:v>5.9715969003511322</c:v>
                </c:pt>
                <c:pt idx="6">
                  <c:v>6.3007290142276418</c:v>
                </c:pt>
                <c:pt idx="7">
                  <c:v>7.8760566276494783</c:v>
                </c:pt>
                <c:pt idx="8">
                  <c:v>7.3693324312133512</c:v>
                </c:pt>
                <c:pt idx="9">
                  <c:v>7.6609919367107864</c:v>
                </c:pt>
                <c:pt idx="10">
                  <c:v>7.7513108046673738</c:v>
                </c:pt>
                <c:pt idx="11">
                  <c:v>7.8</c:v>
                </c:pt>
                <c:pt idx="12">
                  <c:v>7.89</c:v>
                </c:pt>
                <c:pt idx="13">
                  <c:v>8.1300000000000008</c:v>
                </c:pt>
                <c:pt idx="14">
                  <c:v>8.0559999999999992</c:v>
                </c:pt>
              </c:numCache>
            </c:numRef>
          </c:val>
          <c:smooth val="0"/>
          <c:extLst>
            <c:ext xmlns:c16="http://schemas.microsoft.com/office/drawing/2014/chart" uri="{C3380CC4-5D6E-409C-BE32-E72D297353CC}">
              <c16:uniqueId val="{00000001-1F09-4A18-BCB4-6A3CDC0AFA83}"/>
            </c:ext>
          </c:extLst>
        </c:ser>
        <c:dLbls>
          <c:showLegendKey val="0"/>
          <c:showVal val="0"/>
          <c:showCatName val="0"/>
          <c:showSerName val="0"/>
          <c:showPercent val="0"/>
          <c:showBubbleSize val="0"/>
        </c:dLbls>
        <c:marker val="1"/>
        <c:smooth val="0"/>
        <c:axId val="200413952"/>
        <c:axId val="197671168"/>
      </c:lineChart>
      <c:catAx>
        <c:axId val="197523712"/>
        <c:scaling>
          <c:orientation val="minMax"/>
        </c:scaling>
        <c:delete val="0"/>
        <c:axPos val="b"/>
        <c:numFmt formatCode="General" sourceLinked="1"/>
        <c:majorTickMark val="out"/>
        <c:minorTickMark val="none"/>
        <c:tickLblPos val="nextTo"/>
        <c:txPr>
          <a:bodyPr rot="0" vert="horz"/>
          <a:lstStyle/>
          <a:p>
            <a:pPr>
              <a:defRPr/>
            </a:pPr>
            <a:endParaRPr lang="nl-BE"/>
          </a:p>
        </c:txPr>
        <c:crossAx val="197669248"/>
        <c:crosses val="autoZero"/>
        <c:auto val="1"/>
        <c:lblAlgn val="ctr"/>
        <c:lblOffset val="100"/>
        <c:tickLblSkip val="1"/>
        <c:tickMarkSkip val="1"/>
        <c:noMultiLvlLbl val="0"/>
      </c:catAx>
      <c:valAx>
        <c:axId val="197669248"/>
        <c:scaling>
          <c:orientation val="minMax"/>
          <c:max val="12000"/>
          <c:min val="5000"/>
        </c:scaling>
        <c:delete val="0"/>
        <c:axPos val="l"/>
        <c:majorGridlines/>
        <c:title>
          <c:tx>
            <c:rich>
              <a:bodyPr/>
              <a:lstStyle/>
              <a:p>
                <a:pPr>
                  <a:defRPr b="0"/>
                </a:pPr>
                <a:r>
                  <a:rPr lang="nl-BE" b="0"/>
                  <a:t>aantal bedrijven</a:t>
                </a:r>
              </a:p>
            </c:rich>
          </c:tx>
          <c:layout>
            <c:manualLayout>
              <c:xMode val="edge"/>
              <c:yMode val="edge"/>
              <c:x val="9.3304123786587083E-3"/>
              <c:y val="0.33404708739765737"/>
            </c:manualLayout>
          </c:layout>
          <c:overlay val="0"/>
        </c:title>
        <c:numFmt formatCode="#,##0" sourceLinked="1"/>
        <c:majorTickMark val="out"/>
        <c:minorTickMark val="none"/>
        <c:tickLblPos val="nextTo"/>
        <c:txPr>
          <a:bodyPr rot="0" vert="horz"/>
          <a:lstStyle/>
          <a:p>
            <a:pPr>
              <a:defRPr/>
            </a:pPr>
            <a:endParaRPr lang="nl-BE"/>
          </a:p>
        </c:txPr>
        <c:crossAx val="197523712"/>
        <c:crosses val="autoZero"/>
        <c:crossBetween val="between"/>
        <c:majorUnit val="1000"/>
      </c:valAx>
      <c:valAx>
        <c:axId val="197671168"/>
        <c:scaling>
          <c:orientation val="minMax"/>
          <c:max val="9"/>
          <c:min val="2"/>
        </c:scaling>
        <c:delete val="0"/>
        <c:axPos val="r"/>
        <c:title>
          <c:tx>
            <c:rich>
              <a:bodyPr rot="-5400000" vert="horz"/>
              <a:lstStyle/>
              <a:p>
                <a:pPr>
                  <a:defRPr b="0"/>
                </a:pPr>
                <a:r>
                  <a:rPr lang="en-US" b="0"/>
                  <a:t>ha per bedrijf</a:t>
                </a:r>
              </a:p>
            </c:rich>
          </c:tx>
          <c:layout>
            <c:manualLayout>
              <c:xMode val="edge"/>
              <c:yMode val="edge"/>
              <c:x val="0.95387303631156062"/>
              <c:y val="0.33978454185764095"/>
            </c:manualLayout>
          </c:layout>
          <c:overlay val="0"/>
        </c:title>
        <c:numFmt formatCode="0" sourceLinked="0"/>
        <c:majorTickMark val="out"/>
        <c:minorTickMark val="none"/>
        <c:tickLblPos val="nextTo"/>
        <c:crossAx val="200413952"/>
        <c:crosses val="max"/>
        <c:crossBetween val="between"/>
        <c:majorUnit val="1"/>
      </c:valAx>
      <c:catAx>
        <c:axId val="200413952"/>
        <c:scaling>
          <c:orientation val="minMax"/>
        </c:scaling>
        <c:delete val="1"/>
        <c:axPos val="b"/>
        <c:numFmt formatCode="General" sourceLinked="1"/>
        <c:majorTickMark val="out"/>
        <c:minorTickMark val="none"/>
        <c:tickLblPos val="nextTo"/>
        <c:crossAx val="197671168"/>
        <c:crosses val="autoZero"/>
        <c:auto val="1"/>
        <c:lblAlgn val="ctr"/>
        <c:lblOffset val="100"/>
        <c:noMultiLvlLbl val="0"/>
      </c:catAx>
    </c:plotArea>
    <c:legend>
      <c:legendPos val="b"/>
      <c:layout>
        <c:manualLayout>
          <c:xMode val="edge"/>
          <c:yMode val="edge"/>
          <c:x val="0.10047650682668816"/>
          <c:y val="0.92971053618297705"/>
          <c:w val="0.77239876135814978"/>
          <c:h val="5.7406074240719911E-2"/>
        </c:manualLayout>
      </c:layout>
      <c:overlay val="0"/>
    </c:legend>
    <c:plotVisOnly val="1"/>
    <c:dispBlanksAs val="gap"/>
    <c:showDLblsOverMax val="0"/>
  </c:chart>
  <c:spPr>
    <a:ln>
      <a:noFill/>
    </a:ln>
  </c:spPr>
  <c:txPr>
    <a:bodyPr/>
    <a:lstStyle/>
    <a:p>
      <a:pPr>
        <a:defRPr sz="1000">
          <a:latin typeface="+mn-lt"/>
          <a:ea typeface="Verdana" pitchFamily="34" charset="0"/>
          <a:cs typeface="Verdana" pitchFamily="34" charset="0"/>
        </a:defRPr>
      </a:pPr>
      <a:endParaRPr lang="nl-BE"/>
    </a:p>
  </c:txPr>
  <c:printSettings>
    <c:headerFooter alignWithMargins="0"/>
    <c:pageMargins b="1" l="0.75" r="0.75" t="1" header="0.5" footer="0.5"/>
    <c:pageSetup paperSize="9" orientation="landscape" horizontalDpi="-2"/>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74475634783567E-2"/>
          <c:y val="6.07844525052346E-2"/>
          <c:w val="0.89628489263954114"/>
          <c:h val="0.71628918576189216"/>
        </c:manualLayout>
      </c:layout>
      <c:lineChart>
        <c:grouping val="standard"/>
        <c:varyColors val="0"/>
        <c:ser>
          <c:idx val="8"/>
          <c:order val="0"/>
          <c:tx>
            <c:strRef>
              <c:f>'consumptie fruit'!$A$26</c:f>
              <c:strCache>
                <c:ptCount val="1"/>
                <c:pt idx="0">
                  <c:v>appelen</c:v>
                </c:pt>
              </c:strCache>
            </c:strRef>
          </c:tx>
          <c:marker>
            <c:symbol val="circle"/>
            <c:size val="7"/>
          </c:marker>
          <c:cat>
            <c:numRef>
              <c:f>'consumptie fruit'!$B$24:$L$24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fruit'!$B$26:$L$26</c:f>
              <c:numCache>
                <c:formatCode>0</c:formatCode>
                <c:ptCount val="11"/>
                <c:pt idx="0">
                  <c:v>100</c:v>
                </c:pt>
                <c:pt idx="1">
                  <c:v>96.95512820512819</c:v>
                </c:pt>
                <c:pt idx="2">
                  <c:v>95.993589743589752</c:v>
                </c:pt>
                <c:pt idx="3">
                  <c:v>87.740384615384599</c:v>
                </c:pt>
                <c:pt idx="4">
                  <c:v>87.019230769230759</c:v>
                </c:pt>
                <c:pt idx="5">
                  <c:v>81.730769230769212</c:v>
                </c:pt>
                <c:pt idx="6">
                  <c:v>77.51703262329103</c:v>
                </c:pt>
                <c:pt idx="7">
                  <c:v>75.716177622477247</c:v>
                </c:pt>
                <c:pt idx="8">
                  <c:v>70.543411450508316</c:v>
                </c:pt>
                <c:pt idx="9">
                  <c:v>68.183846962757613</c:v>
                </c:pt>
                <c:pt idx="10">
                  <c:v>63.358163222288454</c:v>
                </c:pt>
              </c:numCache>
            </c:numRef>
          </c:val>
          <c:smooth val="0"/>
          <c:extLst>
            <c:ext xmlns:c16="http://schemas.microsoft.com/office/drawing/2014/chart" uri="{C3380CC4-5D6E-409C-BE32-E72D297353CC}">
              <c16:uniqueId val="{00000000-0470-4D69-82B4-02E513060B4E}"/>
            </c:ext>
          </c:extLst>
        </c:ser>
        <c:ser>
          <c:idx val="9"/>
          <c:order val="1"/>
          <c:tx>
            <c:strRef>
              <c:f>'consumptie fruit'!$A$27</c:f>
              <c:strCache>
                <c:ptCount val="1"/>
                <c:pt idx="0">
                  <c:v>peren</c:v>
                </c:pt>
              </c:strCache>
            </c:strRef>
          </c:tx>
          <c:cat>
            <c:numRef>
              <c:f>'consumptie fruit'!$B$24:$L$24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fruit'!$B$27:$L$27</c:f>
              <c:numCache>
                <c:formatCode>0</c:formatCode>
                <c:ptCount val="11"/>
                <c:pt idx="0">
                  <c:v>100</c:v>
                </c:pt>
                <c:pt idx="1">
                  <c:v>88.968824940047966</c:v>
                </c:pt>
                <c:pt idx="2">
                  <c:v>92.326139088729022</c:v>
                </c:pt>
                <c:pt idx="3">
                  <c:v>86.570743405275778</c:v>
                </c:pt>
                <c:pt idx="4">
                  <c:v>82.014388489208628</c:v>
                </c:pt>
                <c:pt idx="5">
                  <c:v>75.299760191846531</c:v>
                </c:pt>
                <c:pt idx="6">
                  <c:v>95.246295563036938</c:v>
                </c:pt>
                <c:pt idx="7">
                  <c:v>85.680370422290181</c:v>
                </c:pt>
                <c:pt idx="8">
                  <c:v>80.402669289129264</c:v>
                </c:pt>
                <c:pt idx="9">
                  <c:v>71.359452583806956</c:v>
                </c:pt>
                <c:pt idx="10">
                  <c:v>64.190486066346992</c:v>
                </c:pt>
              </c:numCache>
            </c:numRef>
          </c:val>
          <c:smooth val="0"/>
          <c:extLst>
            <c:ext xmlns:c16="http://schemas.microsoft.com/office/drawing/2014/chart" uri="{C3380CC4-5D6E-409C-BE32-E72D297353CC}">
              <c16:uniqueId val="{00000001-0470-4D69-82B4-02E513060B4E}"/>
            </c:ext>
          </c:extLst>
        </c:ser>
        <c:ser>
          <c:idx val="10"/>
          <c:order val="2"/>
          <c:tx>
            <c:strRef>
              <c:f>'consumptie fruit'!$A$28</c:f>
              <c:strCache>
                <c:ptCount val="1"/>
                <c:pt idx="0">
                  <c:v>aardbeien</c:v>
                </c:pt>
              </c:strCache>
            </c:strRef>
          </c:tx>
          <c:cat>
            <c:numRef>
              <c:f>'consumptie fruit'!$B$24:$L$24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fruit'!$B$28:$L$28</c:f>
              <c:numCache>
                <c:formatCode>0</c:formatCode>
                <c:ptCount val="11"/>
                <c:pt idx="0">
                  <c:v>100</c:v>
                </c:pt>
                <c:pt idx="1">
                  <c:v>113.0718954248366</c:v>
                </c:pt>
                <c:pt idx="2">
                  <c:v>100.65359477124183</c:v>
                </c:pt>
                <c:pt idx="3">
                  <c:v>104.57516339869282</c:v>
                </c:pt>
                <c:pt idx="4">
                  <c:v>114.37908496732025</c:v>
                </c:pt>
                <c:pt idx="5">
                  <c:v>112.41830065359477</c:v>
                </c:pt>
                <c:pt idx="6">
                  <c:v>118.87173247493202</c:v>
                </c:pt>
                <c:pt idx="7">
                  <c:v>115.71803903268038</c:v>
                </c:pt>
                <c:pt idx="8">
                  <c:v>104.5142045987196</c:v>
                </c:pt>
                <c:pt idx="9">
                  <c:v>110.64746800590979</c:v>
                </c:pt>
                <c:pt idx="10">
                  <c:v>101.78341585047124</c:v>
                </c:pt>
              </c:numCache>
            </c:numRef>
          </c:val>
          <c:smooth val="0"/>
          <c:extLst>
            <c:ext xmlns:c16="http://schemas.microsoft.com/office/drawing/2014/chart" uri="{C3380CC4-5D6E-409C-BE32-E72D297353CC}">
              <c16:uniqueId val="{00000002-0470-4D69-82B4-02E513060B4E}"/>
            </c:ext>
          </c:extLst>
        </c:ser>
        <c:ser>
          <c:idx val="11"/>
          <c:order val="3"/>
          <c:tx>
            <c:strRef>
              <c:f>'consumptie fruit'!$A$29</c:f>
              <c:strCache>
                <c:ptCount val="1"/>
                <c:pt idx="0">
                  <c:v>sinaasappelen</c:v>
                </c:pt>
              </c:strCache>
            </c:strRef>
          </c:tx>
          <c:cat>
            <c:numRef>
              <c:f>'consumptie fruit'!$B$24:$L$24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fruit'!$B$29:$L$29</c:f>
              <c:numCache>
                <c:formatCode>0</c:formatCode>
                <c:ptCount val="11"/>
                <c:pt idx="0">
                  <c:v>100</c:v>
                </c:pt>
                <c:pt idx="1">
                  <c:v>91.523809523809518</c:v>
                </c:pt>
                <c:pt idx="2">
                  <c:v>100.66666666666666</c:v>
                </c:pt>
                <c:pt idx="3">
                  <c:v>87.238095238095241</c:v>
                </c:pt>
                <c:pt idx="4">
                  <c:v>88.571428571428584</c:v>
                </c:pt>
                <c:pt idx="5">
                  <c:v>89.714285714285708</c:v>
                </c:pt>
                <c:pt idx="6">
                  <c:v>78.827222188313812</c:v>
                </c:pt>
                <c:pt idx="7">
                  <c:v>74.919782366071431</c:v>
                </c:pt>
                <c:pt idx="8">
                  <c:v>70.382417951311425</c:v>
                </c:pt>
                <c:pt idx="9">
                  <c:v>62.622383662632565</c:v>
                </c:pt>
                <c:pt idx="10">
                  <c:v>56.8529810224261</c:v>
                </c:pt>
              </c:numCache>
            </c:numRef>
          </c:val>
          <c:smooth val="0"/>
          <c:extLst>
            <c:ext xmlns:c16="http://schemas.microsoft.com/office/drawing/2014/chart" uri="{C3380CC4-5D6E-409C-BE32-E72D297353CC}">
              <c16:uniqueId val="{00000003-0470-4D69-82B4-02E513060B4E}"/>
            </c:ext>
          </c:extLst>
        </c:ser>
        <c:ser>
          <c:idx val="0"/>
          <c:order val="4"/>
          <c:tx>
            <c:strRef>
              <c:f>'consumptie fruit'!$A$30</c:f>
              <c:strCache>
                <c:ptCount val="1"/>
                <c:pt idx="0">
                  <c:v>bananen</c:v>
                </c:pt>
              </c:strCache>
            </c:strRef>
          </c:tx>
          <c:cat>
            <c:numRef>
              <c:f>'consumptie fruit'!$B$24:$L$24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fruit'!$B$30:$L$30</c:f>
              <c:numCache>
                <c:formatCode>0</c:formatCode>
                <c:ptCount val="11"/>
                <c:pt idx="0">
                  <c:v>100</c:v>
                </c:pt>
                <c:pt idx="1">
                  <c:v>99.511002444987781</c:v>
                </c:pt>
                <c:pt idx="2">
                  <c:v>107.21271393643033</c:v>
                </c:pt>
                <c:pt idx="3">
                  <c:v>104.40097799511001</c:v>
                </c:pt>
                <c:pt idx="4">
                  <c:v>105.01222493887529</c:v>
                </c:pt>
                <c:pt idx="5">
                  <c:v>102.5672371638142</c:v>
                </c:pt>
                <c:pt idx="6">
                  <c:v>94.092976493182519</c:v>
                </c:pt>
                <c:pt idx="7">
                  <c:v>94.320744931843521</c:v>
                </c:pt>
                <c:pt idx="8">
                  <c:v>95.331808757082527</c:v>
                </c:pt>
                <c:pt idx="9">
                  <c:v>98.869526590286668</c:v>
                </c:pt>
                <c:pt idx="10">
                  <c:v>96.825078530533133</c:v>
                </c:pt>
              </c:numCache>
            </c:numRef>
          </c:val>
          <c:smooth val="0"/>
          <c:extLst>
            <c:ext xmlns:c16="http://schemas.microsoft.com/office/drawing/2014/chart" uri="{C3380CC4-5D6E-409C-BE32-E72D297353CC}">
              <c16:uniqueId val="{00000004-0470-4D69-82B4-02E513060B4E}"/>
            </c:ext>
          </c:extLst>
        </c:ser>
        <c:ser>
          <c:idx val="1"/>
          <c:order val="5"/>
          <c:tx>
            <c:strRef>
              <c:f>'consumptie fruit'!$A$31</c:f>
              <c:strCache>
                <c:ptCount val="1"/>
                <c:pt idx="0">
                  <c:v>ander</c:v>
                </c:pt>
              </c:strCache>
            </c:strRef>
          </c:tx>
          <c:cat>
            <c:numRef>
              <c:f>'consumptie fruit'!$B$24:$L$24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fruit'!$B$31:$L$31</c:f>
              <c:numCache>
                <c:formatCode>0</c:formatCode>
                <c:ptCount val="11"/>
                <c:pt idx="0">
                  <c:v>100</c:v>
                </c:pt>
                <c:pt idx="1">
                  <c:v>100.26164311878603</c:v>
                </c:pt>
                <c:pt idx="2">
                  <c:v>101.36054421768708</c:v>
                </c:pt>
                <c:pt idx="3">
                  <c:v>96.493982208267923</c:v>
                </c:pt>
                <c:pt idx="4">
                  <c:v>102.25013082155942</c:v>
                </c:pt>
                <c:pt idx="5">
                  <c:v>98.796441653584566</c:v>
                </c:pt>
                <c:pt idx="6">
                  <c:v>95.399748524217216</c:v>
                </c:pt>
                <c:pt idx="7">
                  <c:v>99.235035748084996</c:v>
                </c:pt>
                <c:pt idx="8">
                  <c:v>103.20643178459716</c:v>
                </c:pt>
                <c:pt idx="9">
                  <c:v>105.92709343699124</c:v>
                </c:pt>
                <c:pt idx="10">
                  <c:v>105.00354582199203</c:v>
                </c:pt>
              </c:numCache>
            </c:numRef>
          </c:val>
          <c:smooth val="0"/>
          <c:extLst>
            <c:ext xmlns:c16="http://schemas.microsoft.com/office/drawing/2014/chart" uri="{C3380CC4-5D6E-409C-BE32-E72D297353CC}">
              <c16:uniqueId val="{00000005-0470-4D69-82B4-02E513060B4E}"/>
            </c:ext>
          </c:extLst>
        </c:ser>
        <c:dLbls>
          <c:showLegendKey val="0"/>
          <c:showVal val="0"/>
          <c:showCatName val="0"/>
          <c:showSerName val="0"/>
          <c:showPercent val="0"/>
          <c:showBubbleSize val="0"/>
        </c:dLbls>
        <c:marker val="1"/>
        <c:smooth val="0"/>
        <c:axId val="116720384"/>
        <c:axId val="116721920"/>
      </c:lineChart>
      <c:catAx>
        <c:axId val="116720384"/>
        <c:scaling>
          <c:orientation val="minMax"/>
        </c:scaling>
        <c:delete val="0"/>
        <c:axPos val="b"/>
        <c:numFmt formatCode="General" sourceLinked="1"/>
        <c:majorTickMark val="out"/>
        <c:minorTickMark val="none"/>
        <c:tickLblPos val="nextTo"/>
        <c:txPr>
          <a:bodyPr rot="0" vert="horz"/>
          <a:lstStyle/>
          <a:p>
            <a:pPr>
              <a:defRPr/>
            </a:pPr>
            <a:endParaRPr lang="nl-BE"/>
          </a:p>
        </c:txPr>
        <c:crossAx val="116721920"/>
        <c:crosses val="autoZero"/>
        <c:auto val="1"/>
        <c:lblAlgn val="ctr"/>
        <c:lblOffset val="100"/>
        <c:tickLblSkip val="1"/>
        <c:tickMarkSkip val="1"/>
        <c:noMultiLvlLbl val="0"/>
      </c:catAx>
      <c:valAx>
        <c:axId val="116721920"/>
        <c:scaling>
          <c:orientation val="minMax"/>
          <c:max val="130"/>
          <c:min val="50"/>
        </c:scaling>
        <c:delete val="0"/>
        <c:axPos val="l"/>
        <c:majorGridlines/>
        <c:numFmt formatCode="0" sourceLinked="1"/>
        <c:majorTickMark val="out"/>
        <c:minorTickMark val="none"/>
        <c:tickLblPos val="nextTo"/>
        <c:txPr>
          <a:bodyPr rot="0" vert="horz"/>
          <a:lstStyle/>
          <a:p>
            <a:pPr>
              <a:defRPr/>
            </a:pPr>
            <a:endParaRPr lang="nl-BE"/>
          </a:p>
        </c:txPr>
        <c:crossAx val="116720384"/>
        <c:crosses val="autoZero"/>
        <c:crossBetween val="between"/>
        <c:majorUnit val="10"/>
        <c:minorUnit val="5"/>
      </c:valAx>
    </c:plotArea>
    <c:legend>
      <c:legendPos val="b"/>
      <c:layout>
        <c:manualLayout>
          <c:xMode val="edge"/>
          <c:yMode val="edge"/>
          <c:x val="5.2777692836939068E-2"/>
          <c:y val="0.87556808674024933"/>
          <c:w val="0.88399672014092412"/>
          <c:h val="7.0006487953050811E-2"/>
        </c:manualLayout>
      </c:layout>
      <c:overlay val="0"/>
    </c:legend>
    <c:plotVisOnly val="1"/>
    <c:dispBlanksAs val="gap"/>
    <c:showDLblsOverMax val="0"/>
  </c:chart>
  <c:spPr>
    <a:ln>
      <a:noFill/>
    </a:ln>
  </c:spPr>
  <c:txPr>
    <a:bodyPr/>
    <a:lstStyle/>
    <a:p>
      <a:pPr>
        <a:defRPr sz="1050">
          <a:latin typeface="+mn-lt"/>
          <a:ea typeface="Verdana" pitchFamily="34" charset="0"/>
          <a:cs typeface="Verdana" pitchFamily="34" charset="0"/>
        </a:defRPr>
      </a:pPr>
      <a:endParaRPr lang="nl-BE"/>
    </a:p>
  </c:txPr>
  <c:printSettings>
    <c:headerFooter alignWithMargins="0"/>
    <c:pageMargins b="1" l="0.75" r="0.75"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nl-BE" sz="1050"/>
              <a:t>Volume</a:t>
            </a:r>
          </a:p>
        </c:rich>
      </c:tx>
      <c:layout/>
      <c:overlay val="0"/>
    </c:title>
    <c:autoTitleDeleted val="0"/>
    <c:plotArea>
      <c:layout>
        <c:manualLayout>
          <c:layoutTarget val="inner"/>
          <c:xMode val="edge"/>
          <c:yMode val="edge"/>
          <c:x val="0.10708573928258967"/>
          <c:y val="0.12464129483814523"/>
          <c:w val="0.83419203849518808"/>
          <c:h val="0.64788385826771666"/>
        </c:manualLayout>
      </c:layout>
      <c:areaChart>
        <c:grouping val="stacked"/>
        <c:varyColors val="0"/>
        <c:ser>
          <c:idx val="0"/>
          <c:order val="0"/>
          <c:tx>
            <c:strRef>
              <c:f>'consumptie fruit'!$A$4</c:f>
              <c:strCache>
                <c:ptCount val="1"/>
                <c:pt idx="0">
                  <c:v>vers fruit</c:v>
                </c:pt>
              </c:strCache>
            </c:strRef>
          </c:tx>
          <c:cat>
            <c:numRef>
              <c:f>'consumptie fruit'!$B$3:$L$3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fruit'!$B$4:$L$4</c:f>
              <c:numCache>
                <c:formatCode>0.00</c:formatCode>
                <c:ptCount val="11"/>
                <c:pt idx="0">
                  <c:v>55.97</c:v>
                </c:pt>
                <c:pt idx="1">
                  <c:v>54.45</c:v>
                </c:pt>
                <c:pt idx="2">
                  <c:v>56.08</c:v>
                </c:pt>
                <c:pt idx="3">
                  <c:v>52.3</c:v>
                </c:pt>
                <c:pt idx="4">
                  <c:v>53.46</c:v>
                </c:pt>
                <c:pt idx="5">
                  <c:v>51.62</c:v>
                </c:pt>
                <c:pt idx="6">
                  <c:v>49.669189453125</c:v>
                </c:pt>
                <c:pt idx="7">
                  <c:v>49.338565826416001</c:v>
                </c:pt>
                <c:pt idx="8">
                  <c:v>48.666721343994098</c:v>
                </c:pt>
                <c:pt idx="9">
                  <c:v>48.083484649658203</c:v>
                </c:pt>
                <c:pt idx="10">
                  <c:v>46.097160339355497</c:v>
                </c:pt>
              </c:numCache>
            </c:numRef>
          </c:val>
          <c:extLst>
            <c:ext xmlns:c16="http://schemas.microsoft.com/office/drawing/2014/chart" uri="{C3380CC4-5D6E-409C-BE32-E72D297353CC}">
              <c16:uniqueId val="{00000000-0478-4022-9F0B-40A4140043EF}"/>
            </c:ext>
          </c:extLst>
        </c:ser>
        <c:ser>
          <c:idx val="1"/>
          <c:order val="1"/>
          <c:tx>
            <c:strRef>
              <c:f>'consumptie fruit'!$A$11</c:f>
              <c:strCache>
                <c:ptCount val="1"/>
                <c:pt idx="0">
                  <c:v>fruit in bokaal of blik</c:v>
                </c:pt>
              </c:strCache>
            </c:strRef>
          </c:tx>
          <c:cat>
            <c:numRef>
              <c:f>'consumptie fruit'!$B$3:$L$3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fruit'!$B$11:$L$11</c:f>
              <c:numCache>
                <c:formatCode>0.00</c:formatCode>
                <c:ptCount val="11"/>
                <c:pt idx="0">
                  <c:v>2.0319974422454798</c:v>
                </c:pt>
                <c:pt idx="1">
                  <c:v>1.8314688205719001</c:v>
                </c:pt>
                <c:pt idx="2">
                  <c:v>1.7937922477722199</c:v>
                </c:pt>
                <c:pt idx="3">
                  <c:v>1.6226555109023999</c:v>
                </c:pt>
                <c:pt idx="4">
                  <c:v>1.6205923557281501</c:v>
                </c:pt>
                <c:pt idx="5">
                  <c:v>1.48851895332336</c:v>
                </c:pt>
                <c:pt idx="6">
                  <c:v>1.34686362743378</c:v>
                </c:pt>
                <c:pt idx="7">
                  <c:v>1.2444885969162001</c:v>
                </c:pt>
                <c:pt idx="8">
                  <c:v>1.1662836074829099</c:v>
                </c:pt>
                <c:pt idx="9">
                  <c:v>1.17525935173035</c:v>
                </c:pt>
                <c:pt idx="10">
                  <c:v>1.2046412229537999</c:v>
                </c:pt>
              </c:numCache>
            </c:numRef>
          </c:val>
          <c:extLst>
            <c:ext xmlns:c16="http://schemas.microsoft.com/office/drawing/2014/chart" uri="{C3380CC4-5D6E-409C-BE32-E72D297353CC}">
              <c16:uniqueId val="{00000001-0478-4022-9F0B-40A4140043EF}"/>
            </c:ext>
          </c:extLst>
        </c:ser>
        <c:dLbls>
          <c:showLegendKey val="0"/>
          <c:showVal val="0"/>
          <c:showCatName val="0"/>
          <c:showSerName val="0"/>
          <c:showPercent val="0"/>
          <c:showBubbleSize val="0"/>
        </c:dLbls>
        <c:axId val="116763264"/>
        <c:axId val="116765056"/>
      </c:areaChart>
      <c:catAx>
        <c:axId val="116763264"/>
        <c:scaling>
          <c:orientation val="minMax"/>
        </c:scaling>
        <c:delete val="0"/>
        <c:axPos val="b"/>
        <c:numFmt formatCode="General" sourceLinked="1"/>
        <c:majorTickMark val="out"/>
        <c:minorTickMark val="none"/>
        <c:tickLblPos val="nextTo"/>
        <c:crossAx val="116765056"/>
        <c:crosses val="autoZero"/>
        <c:auto val="1"/>
        <c:lblAlgn val="ctr"/>
        <c:lblOffset val="100"/>
        <c:noMultiLvlLbl val="0"/>
      </c:catAx>
      <c:valAx>
        <c:axId val="116765056"/>
        <c:scaling>
          <c:orientation val="minMax"/>
          <c:min val="0"/>
        </c:scaling>
        <c:delete val="0"/>
        <c:axPos val="l"/>
        <c:majorGridlines/>
        <c:numFmt formatCode="0" sourceLinked="0"/>
        <c:majorTickMark val="out"/>
        <c:minorTickMark val="none"/>
        <c:tickLblPos val="nextTo"/>
        <c:crossAx val="116763264"/>
        <c:crosses val="autoZero"/>
        <c:crossBetween val="midCat"/>
      </c:valAx>
    </c:plotArea>
    <c:legend>
      <c:legendPos val="b"/>
      <c:layout/>
      <c:overlay val="0"/>
    </c:legend>
    <c:plotVisOnly val="1"/>
    <c:dispBlanksAs val="zero"/>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Besteding</a:t>
            </a:r>
          </a:p>
        </c:rich>
      </c:tx>
      <c:layout/>
      <c:overlay val="0"/>
    </c:title>
    <c:autoTitleDeleted val="0"/>
    <c:plotArea>
      <c:layout/>
      <c:areaChart>
        <c:grouping val="stacked"/>
        <c:varyColors val="0"/>
        <c:ser>
          <c:idx val="0"/>
          <c:order val="0"/>
          <c:tx>
            <c:strRef>
              <c:f>'consumptie fruit'!$A$13</c:f>
              <c:strCache>
                <c:ptCount val="1"/>
                <c:pt idx="0">
                  <c:v>vers fruit</c:v>
                </c:pt>
              </c:strCache>
            </c:strRef>
          </c:tx>
          <c:spPr>
            <a:ln w="25400">
              <a:noFill/>
            </a:ln>
          </c:spPr>
          <c:cat>
            <c:numRef>
              <c:f>'consumptie fruit'!$B$12:$L$12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fruit'!$B$13:$L$13</c:f>
              <c:numCache>
                <c:formatCode>0.00</c:formatCode>
                <c:ptCount val="11"/>
                <c:pt idx="0">
                  <c:v>117.63</c:v>
                </c:pt>
                <c:pt idx="1">
                  <c:v>112.45</c:v>
                </c:pt>
                <c:pt idx="2">
                  <c:v>116.66</c:v>
                </c:pt>
                <c:pt idx="3">
                  <c:v>109.85</c:v>
                </c:pt>
                <c:pt idx="4">
                  <c:v>116.47</c:v>
                </c:pt>
                <c:pt idx="5">
                  <c:v>120.83</c:v>
                </c:pt>
                <c:pt idx="6">
                  <c:v>114.264045715332</c:v>
                </c:pt>
                <c:pt idx="7">
                  <c:v>120.80866241455099</c:v>
                </c:pt>
                <c:pt idx="8">
                  <c:v>125.54989624023401</c:v>
                </c:pt>
                <c:pt idx="9">
                  <c:v>128.42767333984401</c:v>
                </c:pt>
                <c:pt idx="10">
                  <c:v>130.98822021484401</c:v>
                </c:pt>
              </c:numCache>
            </c:numRef>
          </c:val>
          <c:extLst>
            <c:ext xmlns:c16="http://schemas.microsoft.com/office/drawing/2014/chart" uri="{C3380CC4-5D6E-409C-BE32-E72D297353CC}">
              <c16:uniqueId val="{00000000-C6AA-4093-ADA2-794FF9A3758B}"/>
            </c:ext>
          </c:extLst>
        </c:ser>
        <c:ser>
          <c:idx val="1"/>
          <c:order val="1"/>
          <c:tx>
            <c:strRef>
              <c:f>'consumptie fruit'!$A$20</c:f>
              <c:strCache>
                <c:ptCount val="1"/>
                <c:pt idx="0">
                  <c:v>fruit in bokaal of blik</c:v>
                </c:pt>
              </c:strCache>
            </c:strRef>
          </c:tx>
          <c:spPr>
            <a:ln w="25400">
              <a:noFill/>
            </a:ln>
          </c:spPr>
          <c:cat>
            <c:numRef>
              <c:f>'consumptie fruit'!$B$12:$L$12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 fruit'!$B$20:$L$20</c:f>
              <c:numCache>
                <c:formatCode>0.00</c:formatCode>
                <c:ptCount val="11"/>
                <c:pt idx="0">
                  <c:v>4.11183404922485</c:v>
                </c:pt>
                <c:pt idx="1">
                  <c:v>3.8163933753967298</c:v>
                </c:pt>
                <c:pt idx="2">
                  <c:v>3.8889999389648402</c:v>
                </c:pt>
                <c:pt idx="3">
                  <c:v>3.78875637054443</c:v>
                </c:pt>
                <c:pt idx="4">
                  <c:v>3.93821001052856</c:v>
                </c:pt>
                <c:pt idx="5">
                  <c:v>3.8399362564086901</c:v>
                </c:pt>
                <c:pt idx="6">
                  <c:v>3.51665115356445</c:v>
                </c:pt>
                <c:pt idx="7">
                  <c:v>3.1986169815063499</c:v>
                </c:pt>
                <c:pt idx="8">
                  <c:v>3.1902484893798801</c:v>
                </c:pt>
                <c:pt idx="9">
                  <c:v>3.1460087299346902</c:v>
                </c:pt>
                <c:pt idx="10">
                  <c:v>3.1169602870941202</c:v>
                </c:pt>
              </c:numCache>
            </c:numRef>
          </c:val>
          <c:extLst>
            <c:ext xmlns:c16="http://schemas.microsoft.com/office/drawing/2014/chart" uri="{C3380CC4-5D6E-409C-BE32-E72D297353CC}">
              <c16:uniqueId val="{00000001-C6AA-4093-ADA2-794FF9A3758B}"/>
            </c:ext>
          </c:extLst>
        </c:ser>
        <c:dLbls>
          <c:showLegendKey val="0"/>
          <c:showVal val="0"/>
          <c:showCatName val="0"/>
          <c:showSerName val="0"/>
          <c:showPercent val="0"/>
          <c:showBubbleSize val="0"/>
        </c:dLbls>
        <c:axId val="116794496"/>
        <c:axId val="116796032"/>
      </c:areaChart>
      <c:catAx>
        <c:axId val="116794496"/>
        <c:scaling>
          <c:orientation val="minMax"/>
        </c:scaling>
        <c:delete val="0"/>
        <c:axPos val="b"/>
        <c:numFmt formatCode="General" sourceLinked="1"/>
        <c:majorTickMark val="out"/>
        <c:minorTickMark val="none"/>
        <c:tickLblPos val="nextTo"/>
        <c:crossAx val="116796032"/>
        <c:crosses val="autoZero"/>
        <c:auto val="1"/>
        <c:lblAlgn val="ctr"/>
        <c:lblOffset val="100"/>
        <c:noMultiLvlLbl val="0"/>
      </c:catAx>
      <c:valAx>
        <c:axId val="116796032"/>
        <c:scaling>
          <c:orientation val="minMax"/>
        </c:scaling>
        <c:delete val="0"/>
        <c:axPos val="l"/>
        <c:majorGridlines/>
        <c:numFmt formatCode="0" sourceLinked="0"/>
        <c:majorTickMark val="out"/>
        <c:minorTickMark val="none"/>
        <c:tickLblPos val="nextTo"/>
        <c:crossAx val="116794496"/>
        <c:crosses val="autoZero"/>
        <c:crossBetween val="midCat"/>
      </c:valAx>
    </c:plotArea>
    <c:legend>
      <c:legendPos val="b"/>
      <c:layout/>
      <c:overlay val="0"/>
    </c:legend>
    <c:plotVisOnly val="1"/>
    <c:dispBlanksAs val="zero"/>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27979352378856E-2"/>
          <c:y val="5.1400554097404488E-2"/>
          <c:w val="0.69631288301154037"/>
          <c:h val="0.8326195683872849"/>
        </c:manualLayout>
      </c:layout>
      <c:areaChart>
        <c:grouping val="stacked"/>
        <c:varyColors val="0"/>
        <c:ser>
          <c:idx val="0"/>
          <c:order val="0"/>
          <c:tx>
            <c:strRef>
              <c:f>'besteding sierteelt'!$A$5</c:f>
              <c:strCache>
                <c:ptCount val="1"/>
                <c:pt idx="0">
                  <c:v>snijbloemen</c:v>
                </c:pt>
              </c:strCache>
            </c:strRef>
          </c:tx>
          <c:cat>
            <c:numRef>
              <c:f>'besteding sierteelt'!$B$3:$K$3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'besteding sierteelt'!$B$5:$K$5</c:f>
              <c:numCache>
                <c:formatCode>0.00</c:formatCode>
                <c:ptCount val="10"/>
                <c:pt idx="0">
                  <c:v>14.92506980896</c:v>
                </c:pt>
                <c:pt idx="1">
                  <c:v>14.123477935791</c:v>
                </c:pt>
                <c:pt idx="2">
                  <c:v>10.6706380844116</c:v>
                </c:pt>
                <c:pt idx="3">
                  <c:v>10.9295511245728</c:v>
                </c:pt>
                <c:pt idx="4">
                  <c:v>10.4515533447266</c:v>
                </c:pt>
                <c:pt idx="5">
                  <c:v>9.1780538558959996</c:v>
                </c:pt>
                <c:pt idx="6">
                  <c:v>9.3749046325683594</c:v>
                </c:pt>
                <c:pt idx="7">
                  <c:v>8.95037841796875</c:v>
                </c:pt>
                <c:pt idx="8">
                  <c:v>8.6311349868774396</c:v>
                </c:pt>
                <c:pt idx="9">
                  <c:v>8.8269157409668004</c:v>
                </c:pt>
              </c:numCache>
            </c:numRef>
          </c:val>
          <c:extLst>
            <c:ext xmlns:c16="http://schemas.microsoft.com/office/drawing/2014/chart" uri="{C3380CC4-5D6E-409C-BE32-E72D297353CC}">
              <c16:uniqueId val="{00000000-23CA-4F88-8616-1BDAD9D14823}"/>
            </c:ext>
          </c:extLst>
        </c:ser>
        <c:ser>
          <c:idx val="1"/>
          <c:order val="1"/>
          <c:tx>
            <c:strRef>
              <c:f>'besteding sierteelt'!$A$6</c:f>
              <c:strCache>
                <c:ptCount val="1"/>
                <c:pt idx="0">
                  <c:v>kamerplanten</c:v>
                </c:pt>
              </c:strCache>
            </c:strRef>
          </c:tx>
          <c:spPr>
            <a:ln w="25400">
              <a:noFill/>
            </a:ln>
          </c:spPr>
          <c:cat>
            <c:numRef>
              <c:f>'besteding sierteelt'!$B$3:$K$3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'besteding sierteelt'!$B$6:$K$6</c:f>
              <c:numCache>
                <c:formatCode>0.00</c:formatCode>
                <c:ptCount val="10"/>
                <c:pt idx="0">
                  <c:v>7.42775630950928</c:v>
                </c:pt>
                <c:pt idx="1">
                  <c:v>7.6280636787414604</c:v>
                </c:pt>
                <c:pt idx="2">
                  <c:v>6.9594058990478498</c:v>
                </c:pt>
                <c:pt idx="3">
                  <c:v>7.7070755958557102</c:v>
                </c:pt>
                <c:pt idx="4">
                  <c:v>8.0693855285644496</c:v>
                </c:pt>
                <c:pt idx="5">
                  <c:v>7.5811061859130904</c:v>
                </c:pt>
                <c:pt idx="6">
                  <c:v>6.6207318305969203</c:v>
                </c:pt>
                <c:pt idx="7">
                  <c:v>5.5249929428100604</c:v>
                </c:pt>
                <c:pt idx="8">
                  <c:v>5.5187482833862296</c:v>
                </c:pt>
                <c:pt idx="9">
                  <c:v>5.6235466003418004</c:v>
                </c:pt>
              </c:numCache>
            </c:numRef>
          </c:val>
          <c:extLst>
            <c:ext xmlns:c16="http://schemas.microsoft.com/office/drawing/2014/chart" uri="{C3380CC4-5D6E-409C-BE32-E72D297353CC}">
              <c16:uniqueId val="{00000001-23CA-4F88-8616-1BDAD9D14823}"/>
            </c:ext>
          </c:extLst>
        </c:ser>
        <c:ser>
          <c:idx val="2"/>
          <c:order val="2"/>
          <c:tx>
            <c:strRef>
              <c:f>'besteding sierteelt'!$A$7</c:f>
              <c:strCache>
                <c:ptCount val="1"/>
                <c:pt idx="0">
                  <c:v>bloemstukken</c:v>
                </c:pt>
              </c:strCache>
            </c:strRef>
          </c:tx>
          <c:spPr>
            <a:ln w="25400">
              <a:noFill/>
            </a:ln>
          </c:spPr>
          <c:cat>
            <c:numRef>
              <c:f>'besteding sierteelt'!$B$3:$K$3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'besteding sierteelt'!$B$7:$K$7</c:f>
              <c:numCache>
                <c:formatCode>0.00</c:formatCode>
                <c:ptCount val="10"/>
                <c:pt idx="0">
                  <c:v>7.3351693153381303</c:v>
                </c:pt>
                <c:pt idx="1">
                  <c:v>6.3240075111389196</c:v>
                </c:pt>
                <c:pt idx="2">
                  <c:v>6.4125924110412598</c:v>
                </c:pt>
                <c:pt idx="3">
                  <c:v>6.0433511734008798</c:v>
                </c:pt>
                <c:pt idx="4">
                  <c:v>7.09226751327515</c:v>
                </c:pt>
                <c:pt idx="5">
                  <c:v>6.7743430137634304</c:v>
                </c:pt>
                <c:pt idx="6">
                  <c:v>6.8816995620727504</c:v>
                </c:pt>
                <c:pt idx="7">
                  <c:v>7.0829944610595703</c:v>
                </c:pt>
                <c:pt idx="8">
                  <c:v>6.7965545654296902</c:v>
                </c:pt>
                <c:pt idx="9">
                  <c:v>6.3396801948547399</c:v>
                </c:pt>
              </c:numCache>
            </c:numRef>
          </c:val>
          <c:extLst>
            <c:ext xmlns:c16="http://schemas.microsoft.com/office/drawing/2014/chart" uri="{C3380CC4-5D6E-409C-BE32-E72D297353CC}">
              <c16:uniqueId val="{00000002-23CA-4F88-8616-1BDAD9D14823}"/>
            </c:ext>
          </c:extLst>
        </c:ser>
        <c:ser>
          <c:idx val="3"/>
          <c:order val="3"/>
          <c:tx>
            <c:strRef>
              <c:f>'besteding sierteelt'!$A$8</c:f>
              <c:strCache>
                <c:ptCount val="1"/>
                <c:pt idx="0">
                  <c:v>balkon- en perkplanten</c:v>
                </c:pt>
              </c:strCache>
            </c:strRef>
          </c:tx>
          <c:spPr>
            <a:ln w="25400">
              <a:noFill/>
            </a:ln>
          </c:spPr>
          <c:cat>
            <c:numRef>
              <c:f>'besteding sierteelt'!$B$3:$K$3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'besteding sierteelt'!$B$8:$K$8</c:f>
              <c:numCache>
                <c:formatCode>0.00</c:formatCode>
                <c:ptCount val="10"/>
                <c:pt idx="0">
                  <c:v>7.0079689025878897</c:v>
                </c:pt>
                <c:pt idx="1">
                  <c:v>7.7514548301696804</c:v>
                </c:pt>
                <c:pt idx="2">
                  <c:v>6.5123877525329599</c:v>
                </c:pt>
                <c:pt idx="3">
                  <c:v>6.2692232131957999</c:v>
                </c:pt>
                <c:pt idx="4">
                  <c:v>5.6883182525634801</c:v>
                </c:pt>
                <c:pt idx="5">
                  <c:v>6.0789384841918901</c:v>
                </c:pt>
                <c:pt idx="6">
                  <c:v>5.12471675872803</c:v>
                </c:pt>
                <c:pt idx="7">
                  <c:v>5.0499711036682102</c:v>
                </c:pt>
                <c:pt idx="8">
                  <c:v>4.7331361770629901</c:v>
                </c:pt>
                <c:pt idx="9">
                  <c:v>4.9441871643066397</c:v>
                </c:pt>
              </c:numCache>
            </c:numRef>
          </c:val>
          <c:extLst>
            <c:ext xmlns:c16="http://schemas.microsoft.com/office/drawing/2014/chart" uri="{C3380CC4-5D6E-409C-BE32-E72D297353CC}">
              <c16:uniqueId val="{00000003-23CA-4F88-8616-1BDAD9D14823}"/>
            </c:ext>
          </c:extLst>
        </c:ser>
        <c:ser>
          <c:idx val="4"/>
          <c:order val="4"/>
          <c:tx>
            <c:strRef>
              <c:f>'besteding sierteelt'!$A$9</c:f>
              <c:strCache>
                <c:ptCount val="1"/>
                <c:pt idx="0">
                  <c:v>bomen en tuinplanten</c:v>
                </c:pt>
              </c:strCache>
            </c:strRef>
          </c:tx>
          <c:spPr>
            <a:ln w="25400">
              <a:noFill/>
            </a:ln>
          </c:spPr>
          <c:cat>
            <c:numRef>
              <c:f>'besteding sierteelt'!$B$3:$K$3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'besteding sierteelt'!$B$9:$K$9</c:f>
              <c:numCache>
                <c:formatCode>0.00</c:formatCode>
                <c:ptCount val="10"/>
                <c:pt idx="0">
                  <c:v>7.8220086097717303</c:v>
                </c:pt>
                <c:pt idx="1">
                  <c:v>8.0509185791015607</c:v>
                </c:pt>
                <c:pt idx="2">
                  <c:v>6.9058547019958496</c:v>
                </c:pt>
                <c:pt idx="3">
                  <c:v>7.8081336021423304</c:v>
                </c:pt>
                <c:pt idx="4">
                  <c:v>9.4522161483764595</c:v>
                </c:pt>
                <c:pt idx="5">
                  <c:v>8.4929990768432599</c:v>
                </c:pt>
                <c:pt idx="6">
                  <c:v>7.5676159858703604</c:v>
                </c:pt>
                <c:pt idx="7">
                  <c:v>7.7376780509948704</c:v>
                </c:pt>
                <c:pt idx="8">
                  <c:v>6.17932176589966</c:v>
                </c:pt>
                <c:pt idx="9">
                  <c:v>6.8114557266235396</c:v>
                </c:pt>
              </c:numCache>
            </c:numRef>
          </c:val>
          <c:extLst>
            <c:ext xmlns:c16="http://schemas.microsoft.com/office/drawing/2014/chart" uri="{C3380CC4-5D6E-409C-BE32-E72D297353CC}">
              <c16:uniqueId val="{00000004-23CA-4F88-8616-1BDAD9D14823}"/>
            </c:ext>
          </c:extLst>
        </c:ser>
        <c:ser>
          <c:idx val="5"/>
          <c:order val="5"/>
          <c:tx>
            <c:strRef>
              <c:f>'besteding sierteelt'!$A$10</c:f>
              <c:strCache>
                <c:ptCount val="1"/>
                <c:pt idx="0">
                  <c:v>bloembollen</c:v>
                </c:pt>
              </c:strCache>
            </c:strRef>
          </c:tx>
          <c:spPr>
            <a:ln w="25400">
              <a:noFill/>
            </a:ln>
          </c:spPr>
          <c:cat>
            <c:numRef>
              <c:f>'besteding sierteelt'!$B$3:$K$3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'besteding sierteelt'!$B$10:$K$10</c:f>
              <c:numCache>
                <c:formatCode>0.00</c:formatCode>
                <c:ptCount val="10"/>
                <c:pt idx="0">
                  <c:v>0.67167758941650402</c:v>
                </c:pt>
                <c:pt idx="1">
                  <c:v>0.56317263841628995</c:v>
                </c:pt>
                <c:pt idx="2">
                  <c:v>0.94009703397750899</c:v>
                </c:pt>
                <c:pt idx="3">
                  <c:v>0.98767781257629395</c:v>
                </c:pt>
                <c:pt idx="4">
                  <c:v>1.4376853704452499</c:v>
                </c:pt>
                <c:pt idx="5">
                  <c:v>1.51061391830444</c:v>
                </c:pt>
                <c:pt idx="6">
                  <c:v>1.2593951225280799</c:v>
                </c:pt>
                <c:pt idx="7">
                  <c:v>1.18746650218964</c:v>
                </c:pt>
                <c:pt idx="8">
                  <c:v>0.90866678953170799</c:v>
                </c:pt>
                <c:pt idx="9">
                  <c:v>0.90943056344985995</c:v>
                </c:pt>
              </c:numCache>
            </c:numRef>
          </c:val>
          <c:extLst>
            <c:ext xmlns:c16="http://schemas.microsoft.com/office/drawing/2014/chart" uri="{C3380CC4-5D6E-409C-BE32-E72D297353CC}">
              <c16:uniqueId val="{00000005-23CA-4F88-8616-1BDAD9D14823}"/>
            </c:ext>
          </c:extLst>
        </c:ser>
        <c:ser>
          <c:idx val="6"/>
          <c:order val="6"/>
          <c:tx>
            <c:strRef>
              <c:f>'besteding sierteelt'!$A$11</c:f>
              <c:strCache>
                <c:ptCount val="1"/>
                <c:pt idx="0">
                  <c:v>overige</c:v>
                </c:pt>
              </c:strCache>
            </c:strRef>
          </c:tx>
          <c:spPr>
            <a:ln w="25400">
              <a:noFill/>
            </a:ln>
          </c:spPr>
          <c:cat>
            <c:numRef>
              <c:f>'besteding sierteelt'!$B$3:$K$3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'besteding sierteelt'!$B$11:$K$11</c:f>
              <c:numCache>
                <c:formatCode>0.00</c:formatCode>
                <c:ptCount val="10"/>
                <c:pt idx="0">
                  <c:v>0</c:v>
                </c:pt>
                <c:pt idx="1">
                  <c:v>0</c:v>
                </c:pt>
                <c:pt idx="2">
                  <c:v>4.2506162077188499E-2</c:v>
                </c:pt>
                <c:pt idx="3">
                  <c:v>4.0802203118801103E-2</c:v>
                </c:pt>
                <c:pt idx="4">
                  <c:v>0.104684568941593</c:v>
                </c:pt>
                <c:pt idx="5">
                  <c:v>0.103784665465355</c:v>
                </c:pt>
                <c:pt idx="6">
                  <c:v>3.4176945686340297E-2</c:v>
                </c:pt>
                <c:pt idx="7">
                  <c:v>4.2284946888685199E-2</c:v>
                </c:pt>
                <c:pt idx="8">
                  <c:v>5.4087154567241703E-2</c:v>
                </c:pt>
                <c:pt idx="9">
                  <c:v>5.5228732526302303E-2</c:v>
                </c:pt>
              </c:numCache>
            </c:numRef>
          </c:val>
          <c:extLst>
            <c:ext xmlns:c16="http://schemas.microsoft.com/office/drawing/2014/chart" uri="{C3380CC4-5D6E-409C-BE32-E72D297353CC}">
              <c16:uniqueId val="{00000006-23CA-4F88-8616-1BDAD9D14823}"/>
            </c:ext>
          </c:extLst>
        </c:ser>
        <c:dLbls>
          <c:showLegendKey val="0"/>
          <c:showVal val="0"/>
          <c:showCatName val="0"/>
          <c:showSerName val="0"/>
          <c:showPercent val="0"/>
          <c:showBubbleSize val="0"/>
        </c:dLbls>
        <c:axId val="220945024"/>
        <c:axId val="220946816"/>
      </c:areaChart>
      <c:catAx>
        <c:axId val="220945024"/>
        <c:scaling>
          <c:orientation val="minMax"/>
        </c:scaling>
        <c:delete val="0"/>
        <c:axPos val="b"/>
        <c:numFmt formatCode="General" sourceLinked="1"/>
        <c:majorTickMark val="out"/>
        <c:minorTickMark val="none"/>
        <c:tickLblPos val="nextTo"/>
        <c:crossAx val="220946816"/>
        <c:crosses val="autoZero"/>
        <c:auto val="1"/>
        <c:lblAlgn val="ctr"/>
        <c:lblOffset val="100"/>
        <c:noMultiLvlLbl val="0"/>
      </c:catAx>
      <c:valAx>
        <c:axId val="220946816"/>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crossAx val="220945024"/>
        <c:crosses val="autoZero"/>
        <c:crossBetween val="midCat"/>
      </c:valAx>
    </c:plotArea>
    <c:legend>
      <c:legendPos val="r"/>
      <c:layout/>
      <c:overlay val="0"/>
    </c:legend>
    <c:plotVisOnly val="1"/>
    <c:dispBlanksAs val="zero"/>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572032662583841E-2"/>
          <c:y val="4.0293040293040296E-2"/>
          <c:w val="0.90496500437445315"/>
          <c:h val="0.64037351100343232"/>
        </c:manualLayout>
      </c:layout>
      <c:barChart>
        <c:barDir val="col"/>
        <c:grouping val="percentStacked"/>
        <c:varyColors val="0"/>
        <c:ser>
          <c:idx val="0"/>
          <c:order val="0"/>
          <c:tx>
            <c:strRef>
              <c:f>tewerkstelling!$B$3</c:f>
              <c:strCache>
                <c:ptCount val="1"/>
                <c:pt idx="0">
                  <c:v>familiale arbeidskrachten (VAK)</c:v>
                </c:pt>
              </c:strCache>
            </c:strRef>
          </c:tx>
          <c:invertIfNegative val="0"/>
          <c:cat>
            <c:strRef>
              <c:f>tewerkstelling!$A$4:$A$7</c:f>
              <c:strCache>
                <c:ptCount val="4"/>
                <c:pt idx="0">
                  <c:v>gespecialiseerde groentebedrijven</c:v>
                </c:pt>
                <c:pt idx="1">
                  <c:v>gespecialiseerde fruitbedrijven</c:v>
                </c:pt>
                <c:pt idx="2">
                  <c:v>gespecialiseerde tuinbouwbedrijven</c:v>
                </c:pt>
                <c:pt idx="3">
                  <c:v>geheel van de bedrijven</c:v>
                </c:pt>
              </c:strCache>
            </c:strRef>
          </c:cat>
          <c:val>
            <c:numRef>
              <c:f>tewerkstelling!$B$4:$B$7</c:f>
              <c:numCache>
                <c:formatCode>#,##0</c:formatCode>
                <c:ptCount val="4"/>
                <c:pt idx="0">
                  <c:v>1188</c:v>
                </c:pt>
                <c:pt idx="1">
                  <c:v>725</c:v>
                </c:pt>
                <c:pt idx="2">
                  <c:v>2694.13</c:v>
                </c:pt>
                <c:pt idx="3">
                  <c:v>22042.63</c:v>
                </c:pt>
              </c:numCache>
            </c:numRef>
          </c:val>
          <c:extLst>
            <c:ext xmlns:c16="http://schemas.microsoft.com/office/drawing/2014/chart" uri="{C3380CC4-5D6E-409C-BE32-E72D297353CC}">
              <c16:uniqueId val="{00000000-78C0-4C56-B7F2-A4CE005F9F50}"/>
            </c:ext>
          </c:extLst>
        </c:ser>
        <c:ser>
          <c:idx val="1"/>
          <c:order val="1"/>
          <c:tx>
            <c:strRef>
              <c:f>tewerkstelling!$C$3</c:f>
              <c:strCache>
                <c:ptCount val="1"/>
                <c:pt idx="0">
                  <c:v>niet familiale arbeidskrachten, regelmatig tewerkgesteld (VAK)</c:v>
                </c:pt>
              </c:strCache>
            </c:strRef>
          </c:tx>
          <c:invertIfNegative val="0"/>
          <c:cat>
            <c:strRef>
              <c:f>tewerkstelling!$A$4:$A$7</c:f>
              <c:strCache>
                <c:ptCount val="4"/>
                <c:pt idx="0">
                  <c:v>gespecialiseerde groentebedrijven</c:v>
                </c:pt>
                <c:pt idx="1">
                  <c:v>gespecialiseerde fruitbedrijven</c:v>
                </c:pt>
                <c:pt idx="2">
                  <c:v>gespecialiseerde tuinbouwbedrijven</c:v>
                </c:pt>
                <c:pt idx="3">
                  <c:v>geheel van de bedrijven</c:v>
                </c:pt>
              </c:strCache>
            </c:strRef>
          </c:cat>
          <c:val>
            <c:numRef>
              <c:f>tewerkstelling!$C$4:$C$7</c:f>
              <c:numCache>
                <c:formatCode>#,##0</c:formatCode>
                <c:ptCount val="4"/>
                <c:pt idx="0">
                  <c:v>2716.75</c:v>
                </c:pt>
                <c:pt idx="1">
                  <c:v>975.13</c:v>
                </c:pt>
                <c:pt idx="2">
                  <c:v>6212.26</c:v>
                </c:pt>
                <c:pt idx="3">
                  <c:v>12010.25</c:v>
                </c:pt>
              </c:numCache>
            </c:numRef>
          </c:val>
          <c:extLst>
            <c:ext xmlns:c16="http://schemas.microsoft.com/office/drawing/2014/chart" uri="{C3380CC4-5D6E-409C-BE32-E72D297353CC}">
              <c16:uniqueId val="{00000001-78C0-4C56-B7F2-A4CE005F9F50}"/>
            </c:ext>
          </c:extLst>
        </c:ser>
        <c:ser>
          <c:idx val="2"/>
          <c:order val="2"/>
          <c:tx>
            <c:strRef>
              <c:f>tewerkstelling!$D$3</c:f>
              <c:strCache>
                <c:ptCount val="1"/>
                <c:pt idx="0">
                  <c:v>niet familiale arbeidskrachten, onregelmatig tewerkgesteld (VAK)</c:v>
                </c:pt>
              </c:strCache>
            </c:strRef>
          </c:tx>
          <c:invertIfNegative val="0"/>
          <c:cat>
            <c:strRef>
              <c:f>tewerkstelling!$A$4:$A$7</c:f>
              <c:strCache>
                <c:ptCount val="4"/>
                <c:pt idx="0">
                  <c:v>gespecialiseerde groentebedrijven</c:v>
                </c:pt>
                <c:pt idx="1">
                  <c:v>gespecialiseerde fruitbedrijven</c:v>
                </c:pt>
                <c:pt idx="2">
                  <c:v>gespecialiseerde tuinbouwbedrijven</c:v>
                </c:pt>
                <c:pt idx="3">
                  <c:v>geheel van de bedrijven</c:v>
                </c:pt>
              </c:strCache>
            </c:strRef>
          </c:cat>
          <c:val>
            <c:numRef>
              <c:f>tewerkstelling!$D$4:$D$7</c:f>
              <c:numCache>
                <c:formatCode>#,##0</c:formatCode>
                <c:ptCount val="4"/>
                <c:pt idx="0">
                  <c:v>1661.23</c:v>
                </c:pt>
                <c:pt idx="1">
                  <c:v>2183.7600000000002</c:v>
                </c:pt>
                <c:pt idx="2">
                  <c:v>4479.43</c:v>
                </c:pt>
                <c:pt idx="3">
                  <c:v>5262.07</c:v>
                </c:pt>
              </c:numCache>
            </c:numRef>
          </c:val>
          <c:extLst>
            <c:ext xmlns:c16="http://schemas.microsoft.com/office/drawing/2014/chart" uri="{C3380CC4-5D6E-409C-BE32-E72D297353CC}">
              <c16:uniqueId val="{00000002-78C0-4C56-B7F2-A4CE005F9F50}"/>
            </c:ext>
          </c:extLst>
        </c:ser>
        <c:dLbls>
          <c:showLegendKey val="0"/>
          <c:showVal val="0"/>
          <c:showCatName val="0"/>
          <c:showSerName val="0"/>
          <c:showPercent val="0"/>
          <c:showBubbleSize val="0"/>
        </c:dLbls>
        <c:gapWidth val="150"/>
        <c:overlap val="100"/>
        <c:axId val="116851456"/>
        <c:axId val="116852992"/>
      </c:barChart>
      <c:catAx>
        <c:axId val="116851456"/>
        <c:scaling>
          <c:orientation val="minMax"/>
        </c:scaling>
        <c:delete val="0"/>
        <c:axPos val="b"/>
        <c:numFmt formatCode="General" sourceLinked="0"/>
        <c:majorTickMark val="out"/>
        <c:minorTickMark val="none"/>
        <c:tickLblPos val="nextTo"/>
        <c:crossAx val="116852992"/>
        <c:crosses val="autoZero"/>
        <c:auto val="1"/>
        <c:lblAlgn val="ctr"/>
        <c:lblOffset val="100"/>
        <c:noMultiLvlLbl val="0"/>
      </c:catAx>
      <c:valAx>
        <c:axId val="116852992"/>
        <c:scaling>
          <c:orientation val="minMax"/>
        </c:scaling>
        <c:delete val="0"/>
        <c:axPos val="l"/>
        <c:majorGridlines/>
        <c:numFmt formatCode="0%" sourceLinked="1"/>
        <c:majorTickMark val="out"/>
        <c:minorTickMark val="none"/>
        <c:tickLblPos val="nextTo"/>
        <c:crossAx val="116851456"/>
        <c:crosses val="autoZero"/>
        <c:crossBetween val="between"/>
        <c:majorUnit val="0.2"/>
      </c:valAx>
    </c:plotArea>
    <c:legend>
      <c:legendPos val="b"/>
      <c:layout>
        <c:manualLayout>
          <c:xMode val="edge"/>
          <c:yMode val="edge"/>
          <c:x val="3.0315689705453473E-2"/>
          <c:y val="0.84446178556038709"/>
          <c:w val="0.93242399387576558"/>
          <c:h val="0.13874908919967091"/>
        </c:manualLayout>
      </c:layout>
      <c:overlay val="0"/>
    </c:legend>
    <c:plotVisOnly val="1"/>
    <c:dispBlanksAs val="gap"/>
    <c:showDLblsOverMax val="0"/>
  </c:chart>
  <c:spPr>
    <a:ln>
      <a:noFill/>
    </a:ln>
  </c:spPr>
  <c:txPr>
    <a:bodyPr/>
    <a:lstStyle/>
    <a:p>
      <a:pPr>
        <a:defRPr sz="1000">
          <a:latin typeface="+mn-lt"/>
          <a:ea typeface="Verdana" pitchFamily="34" charset="0"/>
          <a:cs typeface="Verdana" pitchFamily="34" charset="0"/>
        </a:defRPr>
      </a:pPr>
      <a:endParaRPr lang="nl-B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Aandeel bedrijfshoofden ouder dan 50 met een vermoedelijke opvolger</a:t>
            </a:r>
          </a:p>
        </c:rich>
      </c:tx>
      <c:layout/>
      <c:overlay val="0"/>
    </c:title>
    <c:autoTitleDeleted val="0"/>
    <c:plotArea>
      <c:layout>
        <c:manualLayout>
          <c:layoutTarget val="inner"/>
          <c:xMode val="edge"/>
          <c:yMode val="edge"/>
          <c:x val="9.9949703596467487E-2"/>
          <c:y val="0.10576968659059462"/>
          <c:w val="0.86242890226956925"/>
          <c:h val="0.67135930703697499"/>
        </c:manualLayout>
      </c:layout>
      <c:barChart>
        <c:barDir val="col"/>
        <c:grouping val="clustered"/>
        <c:varyColors val="0"/>
        <c:ser>
          <c:idx val="0"/>
          <c:order val="0"/>
          <c:invertIfNegative val="0"/>
          <c:cat>
            <c:strRef>
              <c:f>opvolging!$A$4:$A$12</c:f>
              <c:strCache>
                <c:ptCount val="9"/>
                <c:pt idx="0">
                  <c:v>van 5.000 tot 25.000 SO</c:v>
                </c:pt>
                <c:pt idx="1">
                  <c:v>van 25.000 tot 50.000 SO</c:v>
                </c:pt>
                <c:pt idx="2">
                  <c:v>van 50.000 tot 75.000 SO</c:v>
                </c:pt>
                <c:pt idx="3">
                  <c:v>van 75.000 tot 100.000 SO</c:v>
                </c:pt>
                <c:pt idx="4">
                  <c:v>van 100.000 tot 125.000 SO</c:v>
                </c:pt>
                <c:pt idx="5">
                  <c:v>van 125.000 tot 150.000 SO</c:v>
                </c:pt>
                <c:pt idx="6">
                  <c:v>van 150.000 tot 200.000 SO</c:v>
                </c:pt>
                <c:pt idx="7">
                  <c:v>van 200.000 tot 250.000 SO</c:v>
                </c:pt>
                <c:pt idx="8">
                  <c:v>250.000 SO of meer</c:v>
                </c:pt>
              </c:strCache>
            </c:strRef>
          </c:cat>
          <c:val>
            <c:numRef>
              <c:f>opvolging!$B$4:$B$12</c:f>
              <c:numCache>
                <c:formatCode>0.0</c:formatCode>
                <c:ptCount val="9"/>
                <c:pt idx="0">
                  <c:v>15.384615384615385</c:v>
                </c:pt>
                <c:pt idx="1">
                  <c:v>19.587628865979383</c:v>
                </c:pt>
                <c:pt idx="2">
                  <c:v>6.0869565217391308</c:v>
                </c:pt>
                <c:pt idx="3">
                  <c:v>11</c:v>
                </c:pt>
                <c:pt idx="4">
                  <c:v>9.6385542168674707</c:v>
                </c:pt>
                <c:pt idx="5">
                  <c:v>10.714285714285714</c:v>
                </c:pt>
                <c:pt idx="6">
                  <c:v>9.5588235294117645</c:v>
                </c:pt>
                <c:pt idx="7">
                  <c:v>11.009174311926607</c:v>
                </c:pt>
                <c:pt idx="8">
                  <c:v>16.310160427807489</c:v>
                </c:pt>
              </c:numCache>
            </c:numRef>
          </c:val>
          <c:extLst>
            <c:ext xmlns:c16="http://schemas.microsoft.com/office/drawing/2014/chart" uri="{C3380CC4-5D6E-409C-BE32-E72D297353CC}">
              <c16:uniqueId val="{00000000-A5D9-4EF6-897C-7A7B22D3FDDC}"/>
            </c:ext>
          </c:extLst>
        </c:ser>
        <c:dLbls>
          <c:showLegendKey val="0"/>
          <c:showVal val="0"/>
          <c:showCatName val="0"/>
          <c:showSerName val="0"/>
          <c:showPercent val="0"/>
          <c:showBubbleSize val="0"/>
        </c:dLbls>
        <c:gapWidth val="150"/>
        <c:axId val="194914560"/>
        <c:axId val="194940928"/>
      </c:barChart>
      <c:lineChart>
        <c:grouping val="stacked"/>
        <c:varyColors val="0"/>
        <c:ser>
          <c:idx val="1"/>
          <c:order val="1"/>
          <c:dLbls>
            <c:dLbl>
              <c:idx val="0"/>
              <c:layout>
                <c:manualLayout>
                  <c:x val="0.18023436776285318"/>
                  <c:y val="-5.7869362074421546E-2"/>
                </c:manualLayout>
              </c:layout>
              <c:tx>
                <c:rich>
                  <a:bodyPr/>
                  <a:lstStyle/>
                  <a:p>
                    <a:pPr>
                      <a:defRPr>
                        <a:solidFill>
                          <a:srgbClr val="C00000"/>
                        </a:solidFill>
                      </a:defRPr>
                    </a:pPr>
                    <a:r>
                      <a:rPr lang="en-US">
                        <a:solidFill>
                          <a:srgbClr val="C00000"/>
                        </a:solidFill>
                      </a:rPr>
                      <a:t>gemiddelde tuinbouwbedrijven</a:t>
                    </a:r>
                  </a:p>
                </c:rich>
              </c:tx>
              <c:sp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A5D9-4EF6-897C-7A7B22D3FDDC}"/>
                </c:ext>
              </c:extLst>
            </c:dLbl>
            <c:dLbl>
              <c:idx val="1"/>
              <c:delete val="1"/>
              <c:extLst>
                <c:ext xmlns:c15="http://schemas.microsoft.com/office/drawing/2012/chart" uri="{CE6537A1-D6FC-4f65-9D91-7224C49458BB}"/>
                <c:ext xmlns:c16="http://schemas.microsoft.com/office/drawing/2014/chart" uri="{C3380CC4-5D6E-409C-BE32-E72D297353CC}">
                  <c16:uniqueId val="{00000002-A5D9-4EF6-897C-7A7B22D3FDDC}"/>
                </c:ext>
              </c:extLst>
            </c:dLbl>
            <c:dLbl>
              <c:idx val="2"/>
              <c:delete val="1"/>
              <c:extLst>
                <c:ext xmlns:c15="http://schemas.microsoft.com/office/drawing/2012/chart" uri="{CE6537A1-D6FC-4f65-9D91-7224C49458BB}"/>
                <c:ext xmlns:c16="http://schemas.microsoft.com/office/drawing/2014/chart" uri="{C3380CC4-5D6E-409C-BE32-E72D297353CC}">
                  <c16:uniqueId val="{00000003-A5D9-4EF6-897C-7A7B22D3FDDC}"/>
                </c:ext>
              </c:extLst>
            </c:dLbl>
            <c:dLbl>
              <c:idx val="3"/>
              <c:delete val="1"/>
              <c:extLst>
                <c:ext xmlns:c15="http://schemas.microsoft.com/office/drawing/2012/chart" uri="{CE6537A1-D6FC-4f65-9D91-7224C49458BB}"/>
                <c:ext xmlns:c16="http://schemas.microsoft.com/office/drawing/2014/chart" uri="{C3380CC4-5D6E-409C-BE32-E72D297353CC}">
                  <c16:uniqueId val="{00000004-A5D9-4EF6-897C-7A7B22D3FDDC}"/>
                </c:ext>
              </c:extLst>
            </c:dLbl>
            <c:dLbl>
              <c:idx val="4"/>
              <c:delete val="1"/>
              <c:extLst>
                <c:ext xmlns:c15="http://schemas.microsoft.com/office/drawing/2012/chart" uri="{CE6537A1-D6FC-4f65-9D91-7224C49458BB}"/>
                <c:ext xmlns:c16="http://schemas.microsoft.com/office/drawing/2014/chart" uri="{C3380CC4-5D6E-409C-BE32-E72D297353CC}">
                  <c16:uniqueId val="{00000005-A5D9-4EF6-897C-7A7B22D3FDDC}"/>
                </c:ext>
              </c:extLst>
            </c:dLbl>
            <c:dLbl>
              <c:idx val="5"/>
              <c:delete val="1"/>
              <c:extLst>
                <c:ext xmlns:c15="http://schemas.microsoft.com/office/drawing/2012/chart" uri="{CE6537A1-D6FC-4f65-9D91-7224C49458BB}"/>
                <c:ext xmlns:c16="http://schemas.microsoft.com/office/drawing/2014/chart" uri="{C3380CC4-5D6E-409C-BE32-E72D297353CC}">
                  <c16:uniqueId val="{00000006-A5D9-4EF6-897C-7A7B22D3FDDC}"/>
                </c:ext>
              </c:extLst>
            </c:dLbl>
            <c:dLbl>
              <c:idx val="6"/>
              <c:delete val="1"/>
              <c:extLst>
                <c:ext xmlns:c15="http://schemas.microsoft.com/office/drawing/2012/chart" uri="{CE6537A1-D6FC-4f65-9D91-7224C49458BB}"/>
                <c:ext xmlns:c16="http://schemas.microsoft.com/office/drawing/2014/chart" uri="{C3380CC4-5D6E-409C-BE32-E72D297353CC}">
                  <c16:uniqueId val="{00000007-A5D9-4EF6-897C-7A7B22D3FDDC}"/>
                </c:ext>
              </c:extLst>
            </c:dLbl>
            <c:dLbl>
              <c:idx val="7"/>
              <c:delete val="1"/>
              <c:extLst>
                <c:ext xmlns:c15="http://schemas.microsoft.com/office/drawing/2012/chart" uri="{CE6537A1-D6FC-4f65-9D91-7224C49458BB}"/>
                <c:ext xmlns:c16="http://schemas.microsoft.com/office/drawing/2014/chart" uri="{C3380CC4-5D6E-409C-BE32-E72D297353CC}">
                  <c16:uniqueId val="{00000008-A5D9-4EF6-897C-7A7B22D3FDDC}"/>
                </c:ext>
              </c:extLst>
            </c:dLbl>
            <c:dLbl>
              <c:idx val="8"/>
              <c:delete val="1"/>
              <c:extLst>
                <c:ext xmlns:c15="http://schemas.microsoft.com/office/drawing/2012/chart" uri="{CE6537A1-D6FC-4f65-9D91-7224C49458BB}"/>
                <c:ext xmlns:c16="http://schemas.microsoft.com/office/drawing/2014/chart" uri="{C3380CC4-5D6E-409C-BE32-E72D297353CC}">
                  <c16:uniqueId val="{00000009-A5D9-4EF6-897C-7A7B22D3FDDC}"/>
                </c:ext>
              </c:extLst>
            </c:dLbl>
            <c:dLbl>
              <c:idx val="9"/>
              <c:delete val="1"/>
              <c:extLst>
                <c:ext xmlns:c15="http://schemas.microsoft.com/office/drawing/2012/chart" uri="{CE6537A1-D6FC-4f65-9D91-7224C49458BB}"/>
                <c:ext xmlns:c16="http://schemas.microsoft.com/office/drawing/2014/chart" uri="{C3380CC4-5D6E-409C-BE32-E72D297353CC}">
                  <c16:uniqueId val="{0000000A-A5D9-4EF6-897C-7A7B22D3FDDC}"/>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opvolging!$A$4:$A$12</c:f>
              <c:strCache>
                <c:ptCount val="9"/>
                <c:pt idx="0">
                  <c:v>van 5.000 tot 25.000 SO</c:v>
                </c:pt>
                <c:pt idx="1">
                  <c:v>van 25.000 tot 50.000 SO</c:v>
                </c:pt>
                <c:pt idx="2">
                  <c:v>van 50.000 tot 75.000 SO</c:v>
                </c:pt>
                <c:pt idx="3">
                  <c:v>van 75.000 tot 100.000 SO</c:v>
                </c:pt>
                <c:pt idx="4">
                  <c:v>van 100.000 tot 125.000 SO</c:v>
                </c:pt>
                <c:pt idx="5">
                  <c:v>van 125.000 tot 150.000 SO</c:v>
                </c:pt>
                <c:pt idx="6">
                  <c:v>van 150.000 tot 200.000 SO</c:v>
                </c:pt>
                <c:pt idx="7">
                  <c:v>van 200.000 tot 250.000 SO</c:v>
                </c:pt>
                <c:pt idx="8">
                  <c:v>250.000 SO of meer</c:v>
                </c:pt>
              </c:strCache>
            </c:strRef>
          </c:cat>
          <c:val>
            <c:numRef>
              <c:f>opvolging!$D$4:$D$12</c:f>
              <c:numCache>
                <c:formatCode>0.00</c:formatCode>
                <c:ptCount val="9"/>
                <c:pt idx="0">
                  <c:v>12.8366247755835</c:v>
                </c:pt>
                <c:pt idx="1">
                  <c:v>12.8366247755835</c:v>
                </c:pt>
                <c:pt idx="2">
                  <c:v>12.8366247755835</c:v>
                </c:pt>
                <c:pt idx="3">
                  <c:v>12.8366247755835</c:v>
                </c:pt>
                <c:pt idx="4">
                  <c:v>12.8366247755835</c:v>
                </c:pt>
                <c:pt idx="5">
                  <c:v>12.8366247755835</c:v>
                </c:pt>
                <c:pt idx="6">
                  <c:v>12.8366247755835</c:v>
                </c:pt>
                <c:pt idx="7">
                  <c:v>12.8366247755835</c:v>
                </c:pt>
                <c:pt idx="8">
                  <c:v>12.8366247755835</c:v>
                </c:pt>
              </c:numCache>
            </c:numRef>
          </c:val>
          <c:smooth val="0"/>
          <c:extLst>
            <c:ext xmlns:c16="http://schemas.microsoft.com/office/drawing/2014/chart" uri="{C3380CC4-5D6E-409C-BE32-E72D297353CC}">
              <c16:uniqueId val="{0000000B-A5D9-4EF6-897C-7A7B22D3FDDC}"/>
            </c:ext>
          </c:extLst>
        </c:ser>
        <c:dLbls>
          <c:showLegendKey val="0"/>
          <c:showVal val="0"/>
          <c:showCatName val="0"/>
          <c:showSerName val="0"/>
          <c:showPercent val="0"/>
          <c:showBubbleSize val="0"/>
        </c:dLbls>
        <c:marker val="1"/>
        <c:smooth val="0"/>
        <c:axId val="194914560"/>
        <c:axId val="194940928"/>
      </c:lineChart>
      <c:catAx>
        <c:axId val="194914560"/>
        <c:scaling>
          <c:orientation val="minMax"/>
        </c:scaling>
        <c:delete val="0"/>
        <c:axPos val="b"/>
        <c:title>
          <c:tx>
            <c:rich>
              <a:bodyPr/>
              <a:lstStyle/>
              <a:p>
                <a:pPr>
                  <a:defRPr b="0"/>
                </a:pPr>
                <a:r>
                  <a:rPr lang="en-US" b="0"/>
                  <a:t>bedrijfsgrootte</a:t>
                </a:r>
              </a:p>
            </c:rich>
          </c:tx>
          <c:layout>
            <c:manualLayout>
              <c:xMode val="edge"/>
              <c:yMode val="edge"/>
              <c:x val="0.42381596418094797"/>
              <c:y val="0.93618882746039722"/>
            </c:manualLayout>
          </c:layout>
          <c:overlay val="0"/>
        </c:title>
        <c:numFmt formatCode="General" sourceLinked="1"/>
        <c:majorTickMark val="out"/>
        <c:minorTickMark val="none"/>
        <c:tickLblPos val="nextTo"/>
        <c:txPr>
          <a:bodyPr rot="0" vert="horz"/>
          <a:lstStyle/>
          <a:p>
            <a:pPr>
              <a:defRPr/>
            </a:pPr>
            <a:endParaRPr lang="nl-BE"/>
          </a:p>
        </c:txPr>
        <c:crossAx val="194940928"/>
        <c:crosses val="autoZero"/>
        <c:auto val="1"/>
        <c:lblAlgn val="ctr"/>
        <c:lblOffset val="100"/>
        <c:tickLblSkip val="1"/>
        <c:tickMarkSkip val="1"/>
        <c:noMultiLvlLbl val="0"/>
      </c:catAx>
      <c:valAx>
        <c:axId val="194940928"/>
        <c:scaling>
          <c:orientation val="minMax"/>
        </c:scaling>
        <c:delete val="0"/>
        <c:axPos val="l"/>
        <c:majorGridlines/>
        <c:title>
          <c:tx>
            <c:rich>
              <a:bodyPr rot="-5400000" vert="horz"/>
              <a:lstStyle/>
              <a:p>
                <a:pPr>
                  <a:defRPr b="0"/>
                </a:pPr>
                <a:r>
                  <a:rPr lang="en-US" b="0"/>
                  <a:t>aandeel (%)</a:t>
                </a:r>
              </a:p>
            </c:rich>
          </c:tx>
          <c:layout>
            <c:manualLayout>
              <c:xMode val="edge"/>
              <c:yMode val="edge"/>
              <c:x val="1.3438165817508105E-2"/>
              <c:y val="0.35491669924238195"/>
            </c:manualLayout>
          </c:layout>
          <c:overlay val="0"/>
        </c:title>
        <c:numFmt formatCode="0" sourceLinked="0"/>
        <c:majorTickMark val="out"/>
        <c:minorTickMark val="none"/>
        <c:tickLblPos val="nextTo"/>
        <c:txPr>
          <a:bodyPr rot="0" vert="horz"/>
          <a:lstStyle/>
          <a:p>
            <a:pPr>
              <a:defRPr/>
            </a:pPr>
            <a:endParaRPr lang="nl-BE"/>
          </a:p>
        </c:txPr>
        <c:crossAx val="194914560"/>
        <c:crosses val="autoZero"/>
        <c:crossBetween val="between"/>
      </c:valAx>
    </c:plotArea>
    <c:plotVisOnly val="1"/>
    <c:dispBlanksAs val="gap"/>
    <c:showDLblsOverMax val="0"/>
  </c:chart>
  <c:spPr>
    <a:ln>
      <a:noFill/>
    </a:ln>
  </c:spPr>
  <c:txPr>
    <a:bodyPr/>
    <a:lstStyle/>
    <a:p>
      <a:pPr>
        <a:defRPr sz="1000">
          <a:latin typeface="+mn-lt"/>
          <a:ea typeface="Verdana" pitchFamily="34" charset="0"/>
          <a:cs typeface="Verdana" pitchFamily="34" charset="0"/>
        </a:defRPr>
      </a:pPr>
      <a:endParaRPr lang="nl-BE"/>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94855106861275E-2"/>
          <c:y val="4.3707122816544486E-2"/>
          <c:w val="0.57334776442667579"/>
          <c:h val="0.93838488961377031"/>
        </c:manualLayout>
      </c:layout>
      <c:barChart>
        <c:barDir val="col"/>
        <c:grouping val="stacked"/>
        <c:varyColors val="0"/>
        <c:ser>
          <c:idx val="0"/>
          <c:order val="0"/>
          <c:tx>
            <c:strRef>
              <c:f>'energie glastuinbouw'!$A$4</c:f>
              <c:strCache>
                <c:ptCount val="1"/>
                <c:pt idx="0">
                  <c:v>netto-afname elektriciteit *</c:v>
                </c:pt>
              </c:strCache>
            </c:strRef>
          </c:tx>
          <c:spPr>
            <a:solidFill>
              <a:schemeClr val="accent1"/>
            </a:solidFill>
            <a:ln>
              <a:noFill/>
            </a:ln>
            <a:effectLst/>
          </c:spPr>
          <c:invertIfNegative val="0"/>
          <c:cat>
            <c:numRef>
              <c:f>'energie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 glastuinbouw'!$B$4:$I$4</c:f>
              <c:numCache>
                <c:formatCode>#,##0</c:formatCode>
                <c:ptCount val="8"/>
                <c:pt idx="0">
                  <c:v>-3868.4638528899823</c:v>
                </c:pt>
                <c:pt idx="1">
                  <c:v>-4511.7611925940428</c:v>
                </c:pt>
                <c:pt idx="2">
                  <c:v>-5003.1198292992785</c:v>
                </c:pt>
                <c:pt idx="3">
                  <c:v>-4592.4502202823833</c:v>
                </c:pt>
                <c:pt idx="4">
                  <c:v>-4889.6310229783439</c:v>
                </c:pt>
                <c:pt idx="5">
                  <c:v>-4866.5115932909266</c:v>
                </c:pt>
                <c:pt idx="6">
                  <c:v>-5235.0465487243728</c:v>
                </c:pt>
                <c:pt idx="7">
                  <c:v>-5439.3711829822641</c:v>
                </c:pt>
              </c:numCache>
            </c:numRef>
          </c:val>
          <c:extLst>
            <c:ext xmlns:c16="http://schemas.microsoft.com/office/drawing/2014/chart" uri="{C3380CC4-5D6E-409C-BE32-E72D297353CC}">
              <c16:uniqueId val="{00000000-AE24-465E-82B9-CA0CC54C95ED}"/>
            </c:ext>
          </c:extLst>
        </c:ser>
        <c:ser>
          <c:idx val="1"/>
          <c:order val="1"/>
          <c:tx>
            <c:strRef>
              <c:f>'energie glastuinbouw'!$A$5</c:f>
              <c:strCache>
                <c:ptCount val="1"/>
                <c:pt idx="0">
                  <c:v>aardgas *</c:v>
                </c:pt>
              </c:strCache>
            </c:strRef>
          </c:tx>
          <c:spPr>
            <a:solidFill>
              <a:schemeClr val="accent2"/>
            </a:solidFill>
            <a:ln>
              <a:noFill/>
            </a:ln>
            <a:effectLst/>
          </c:spPr>
          <c:invertIfNegative val="0"/>
          <c:cat>
            <c:numRef>
              <c:f>'energie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 glastuinbouw'!$B$5:$I$5</c:f>
              <c:numCache>
                <c:formatCode>#,##0</c:formatCode>
                <c:ptCount val="8"/>
                <c:pt idx="0">
                  <c:v>12945.659</c:v>
                </c:pt>
                <c:pt idx="1">
                  <c:v>14333.023387710718</c:v>
                </c:pt>
                <c:pt idx="2">
                  <c:v>15248.433913247118</c:v>
                </c:pt>
                <c:pt idx="3">
                  <c:v>13309.719020031127</c:v>
                </c:pt>
                <c:pt idx="4">
                  <c:v>14905.206035851248</c:v>
                </c:pt>
                <c:pt idx="5">
                  <c:v>15964.575538187932</c:v>
                </c:pt>
                <c:pt idx="6">
                  <c:v>17257.97636067665</c:v>
                </c:pt>
                <c:pt idx="7">
                  <c:v>18561.238280340789</c:v>
                </c:pt>
              </c:numCache>
            </c:numRef>
          </c:val>
          <c:extLst>
            <c:ext xmlns:c16="http://schemas.microsoft.com/office/drawing/2014/chart" uri="{C3380CC4-5D6E-409C-BE32-E72D297353CC}">
              <c16:uniqueId val="{00000001-AE24-465E-82B9-CA0CC54C95ED}"/>
            </c:ext>
          </c:extLst>
        </c:ser>
        <c:ser>
          <c:idx val="2"/>
          <c:order val="2"/>
          <c:tx>
            <c:strRef>
              <c:f>'energie glastuinbouw'!$A$6</c:f>
              <c:strCache>
                <c:ptCount val="1"/>
                <c:pt idx="0">
                  <c:v>LPG en andere</c:v>
                </c:pt>
              </c:strCache>
            </c:strRef>
          </c:tx>
          <c:spPr>
            <a:solidFill>
              <a:schemeClr val="accent3"/>
            </a:solidFill>
            <a:ln>
              <a:noFill/>
            </a:ln>
            <a:effectLst/>
          </c:spPr>
          <c:invertIfNegative val="0"/>
          <c:cat>
            <c:numRef>
              <c:f>'energie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 glastuinbouw'!$B$6:$I$6</c:f>
              <c:numCache>
                <c:formatCode>#,##0</c:formatCode>
                <c:ptCount val="8"/>
                <c:pt idx="0">
                  <c:v>4.4858154725372907</c:v>
                </c:pt>
                <c:pt idx="1">
                  <c:v>5.2749825794606702</c:v>
                </c:pt>
                <c:pt idx="2">
                  <c:v>6.8648125621720455</c:v>
                </c:pt>
                <c:pt idx="3">
                  <c:v>7.1039314478008304</c:v>
                </c:pt>
                <c:pt idx="4">
                  <c:v>6.0740234420837487</c:v>
                </c:pt>
                <c:pt idx="5">
                  <c:v>8.3028336878296525</c:v>
                </c:pt>
                <c:pt idx="6">
                  <c:v>14.003780686119525</c:v>
                </c:pt>
                <c:pt idx="7">
                  <c:v>8.437210761874999</c:v>
                </c:pt>
              </c:numCache>
            </c:numRef>
          </c:val>
          <c:extLst>
            <c:ext xmlns:c16="http://schemas.microsoft.com/office/drawing/2014/chart" uri="{C3380CC4-5D6E-409C-BE32-E72D297353CC}">
              <c16:uniqueId val="{00000002-AE24-465E-82B9-CA0CC54C95ED}"/>
            </c:ext>
          </c:extLst>
        </c:ser>
        <c:ser>
          <c:idx val="3"/>
          <c:order val="3"/>
          <c:tx>
            <c:strRef>
              <c:f>'energie glastuinbouw'!$A$7</c:f>
              <c:strCache>
                <c:ptCount val="1"/>
                <c:pt idx="0">
                  <c:v>steenkolen</c:v>
                </c:pt>
              </c:strCache>
            </c:strRef>
          </c:tx>
          <c:spPr>
            <a:solidFill>
              <a:schemeClr val="accent4"/>
            </a:solidFill>
            <a:ln>
              <a:noFill/>
            </a:ln>
            <a:effectLst/>
          </c:spPr>
          <c:invertIfNegative val="0"/>
          <c:cat>
            <c:numRef>
              <c:f>'energie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 glastuinbouw'!$B$7:$I$7</c:f>
              <c:numCache>
                <c:formatCode>#,##0</c:formatCode>
                <c:ptCount val="8"/>
                <c:pt idx="0">
                  <c:v>113.55258947240625</c:v>
                </c:pt>
                <c:pt idx="1">
                  <c:v>173.92470361702425</c:v>
                </c:pt>
                <c:pt idx="2">
                  <c:v>204.73685453153675</c:v>
                </c:pt>
                <c:pt idx="3">
                  <c:v>177.23558378603695</c:v>
                </c:pt>
                <c:pt idx="4">
                  <c:v>578.8921849577398</c:v>
                </c:pt>
                <c:pt idx="5">
                  <c:v>628.31966102044225</c:v>
                </c:pt>
                <c:pt idx="6">
                  <c:v>655.40918728571421</c:v>
                </c:pt>
                <c:pt idx="7">
                  <c:v>661.02303810000001</c:v>
                </c:pt>
              </c:numCache>
            </c:numRef>
          </c:val>
          <c:extLst>
            <c:ext xmlns:c16="http://schemas.microsoft.com/office/drawing/2014/chart" uri="{C3380CC4-5D6E-409C-BE32-E72D297353CC}">
              <c16:uniqueId val="{00000003-AE24-465E-82B9-CA0CC54C95ED}"/>
            </c:ext>
          </c:extLst>
        </c:ser>
        <c:ser>
          <c:idx val="4"/>
          <c:order val="4"/>
          <c:tx>
            <c:strRef>
              <c:f>'energie glastuinbouw'!$A$8</c:f>
              <c:strCache>
                <c:ptCount val="1"/>
                <c:pt idx="0">
                  <c:v>benzine</c:v>
                </c:pt>
              </c:strCache>
            </c:strRef>
          </c:tx>
          <c:spPr>
            <a:solidFill>
              <a:schemeClr val="accent5"/>
            </a:solidFill>
            <a:ln>
              <a:noFill/>
            </a:ln>
            <a:effectLst/>
          </c:spPr>
          <c:invertIfNegative val="0"/>
          <c:cat>
            <c:numRef>
              <c:f>'energie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 glastuinbouw'!$B$8:$I$8</c:f>
              <c:numCache>
                <c:formatCode>#,##0</c:formatCode>
                <c:ptCount val="8"/>
                <c:pt idx="0">
                  <c:v>0.86997514533993958</c:v>
                </c:pt>
                <c:pt idx="1">
                  <c:v>1.188308786695591</c:v>
                </c:pt>
                <c:pt idx="2">
                  <c:v>1.8989043112373643</c:v>
                </c:pt>
                <c:pt idx="3">
                  <c:v>2.2372057058964772</c:v>
                </c:pt>
                <c:pt idx="4">
                  <c:v>2.613190923560742</c:v>
                </c:pt>
                <c:pt idx="5">
                  <c:v>3.1842797165714578</c:v>
                </c:pt>
                <c:pt idx="6">
                  <c:v>2.7495334770871671</c:v>
                </c:pt>
                <c:pt idx="7">
                  <c:v>4.8371381861499989</c:v>
                </c:pt>
              </c:numCache>
            </c:numRef>
          </c:val>
          <c:extLst>
            <c:ext xmlns:c16="http://schemas.microsoft.com/office/drawing/2014/chart" uri="{C3380CC4-5D6E-409C-BE32-E72D297353CC}">
              <c16:uniqueId val="{00000004-AE24-465E-82B9-CA0CC54C95ED}"/>
            </c:ext>
          </c:extLst>
        </c:ser>
        <c:ser>
          <c:idx val="5"/>
          <c:order val="5"/>
          <c:tx>
            <c:strRef>
              <c:f>'energie glastuinbouw'!$A$9</c:f>
              <c:strCache>
                <c:ptCount val="1"/>
                <c:pt idx="0">
                  <c:v>lichte stookolie (incl. loonwerk, gasolie zelfprod.)</c:v>
                </c:pt>
              </c:strCache>
            </c:strRef>
          </c:tx>
          <c:spPr>
            <a:solidFill>
              <a:schemeClr val="accent6"/>
            </a:solidFill>
            <a:ln>
              <a:noFill/>
            </a:ln>
            <a:effectLst/>
          </c:spPr>
          <c:invertIfNegative val="0"/>
          <c:cat>
            <c:numRef>
              <c:f>'energie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 glastuinbouw'!$B$9:$I$9</c:f>
              <c:numCache>
                <c:formatCode>#,##0</c:formatCode>
                <c:ptCount val="8"/>
                <c:pt idx="0">
                  <c:v>676.40763251108569</c:v>
                </c:pt>
                <c:pt idx="1">
                  <c:v>878.26594656707482</c:v>
                </c:pt>
                <c:pt idx="2">
                  <c:v>838.63754130639359</c:v>
                </c:pt>
                <c:pt idx="3">
                  <c:v>524.05284544350161</c:v>
                </c:pt>
                <c:pt idx="4">
                  <c:v>912.33755912815923</c:v>
                </c:pt>
                <c:pt idx="5">
                  <c:v>815.39887469298492</c:v>
                </c:pt>
                <c:pt idx="6">
                  <c:v>640.02182554639194</c:v>
                </c:pt>
                <c:pt idx="7">
                  <c:v>619.77296894461642</c:v>
                </c:pt>
              </c:numCache>
            </c:numRef>
          </c:val>
          <c:extLst>
            <c:ext xmlns:c16="http://schemas.microsoft.com/office/drawing/2014/chart" uri="{C3380CC4-5D6E-409C-BE32-E72D297353CC}">
              <c16:uniqueId val="{00000005-AE24-465E-82B9-CA0CC54C95ED}"/>
            </c:ext>
          </c:extLst>
        </c:ser>
        <c:ser>
          <c:idx val="6"/>
          <c:order val="6"/>
          <c:tx>
            <c:strRef>
              <c:f>'energie glastuinbouw'!$A$10</c:f>
              <c:strCache>
                <c:ptCount val="1"/>
                <c:pt idx="0">
                  <c:v>zware stookolie</c:v>
                </c:pt>
              </c:strCache>
            </c:strRef>
          </c:tx>
          <c:spPr>
            <a:solidFill>
              <a:schemeClr val="accent1">
                <a:lumMod val="60000"/>
              </a:schemeClr>
            </a:solidFill>
            <a:ln>
              <a:noFill/>
            </a:ln>
            <a:effectLst/>
          </c:spPr>
          <c:invertIfNegative val="0"/>
          <c:cat>
            <c:numRef>
              <c:f>'energie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 glastuinbouw'!$B$10:$I$10</c:f>
              <c:numCache>
                <c:formatCode>#,##0</c:formatCode>
                <c:ptCount val="8"/>
                <c:pt idx="0">
                  <c:v>575.21672061384197</c:v>
                </c:pt>
                <c:pt idx="1">
                  <c:v>562.02411234980946</c:v>
                </c:pt>
                <c:pt idx="2">
                  <c:v>371.04232430242814</c:v>
                </c:pt>
                <c:pt idx="3">
                  <c:v>243.4369865179228</c:v>
                </c:pt>
                <c:pt idx="4">
                  <c:v>277.56494998007793</c:v>
                </c:pt>
                <c:pt idx="5">
                  <c:v>451.60798773803714</c:v>
                </c:pt>
                <c:pt idx="6">
                  <c:v>405.13046254205705</c:v>
                </c:pt>
                <c:pt idx="7">
                  <c:v>268.19389224057142</c:v>
                </c:pt>
              </c:numCache>
            </c:numRef>
          </c:val>
          <c:extLst>
            <c:ext xmlns:c16="http://schemas.microsoft.com/office/drawing/2014/chart" uri="{C3380CC4-5D6E-409C-BE32-E72D297353CC}">
              <c16:uniqueId val="{00000006-AE24-465E-82B9-CA0CC54C95ED}"/>
            </c:ext>
          </c:extLst>
        </c:ser>
        <c:ser>
          <c:idx val="7"/>
          <c:order val="7"/>
          <c:tx>
            <c:strRef>
              <c:f>'energie glastuinbouw'!$A$11</c:f>
              <c:strCache>
                <c:ptCount val="1"/>
                <c:pt idx="0">
                  <c:v>biomassa (incl. bio-olie, biogas zelfprod.)</c:v>
                </c:pt>
              </c:strCache>
            </c:strRef>
          </c:tx>
          <c:spPr>
            <a:solidFill>
              <a:schemeClr val="accent2">
                <a:lumMod val="60000"/>
              </a:schemeClr>
            </a:solidFill>
            <a:ln>
              <a:noFill/>
            </a:ln>
            <a:effectLst/>
          </c:spPr>
          <c:invertIfNegative val="0"/>
          <c:cat>
            <c:numRef>
              <c:f>'energie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 glastuinbouw'!$B$11:$I$11</c:f>
              <c:numCache>
                <c:formatCode>#,##0</c:formatCode>
                <c:ptCount val="8"/>
                <c:pt idx="0">
                  <c:v>476.9113027085715</c:v>
                </c:pt>
                <c:pt idx="1">
                  <c:v>458.23178439999998</c:v>
                </c:pt>
                <c:pt idx="2">
                  <c:v>451.56987568118598</c:v>
                </c:pt>
                <c:pt idx="3">
                  <c:v>355.81227718027202</c:v>
                </c:pt>
                <c:pt idx="4">
                  <c:v>371.84570850819995</c:v>
                </c:pt>
                <c:pt idx="5">
                  <c:v>315.93089854149503</c:v>
                </c:pt>
                <c:pt idx="6">
                  <c:v>303.41000384647003</c:v>
                </c:pt>
                <c:pt idx="7">
                  <c:v>254.05342560425197</c:v>
                </c:pt>
              </c:numCache>
            </c:numRef>
          </c:val>
          <c:extLst>
            <c:ext xmlns:c16="http://schemas.microsoft.com/office/drawing/2014/chart" uri="{C3380CC4-5D6E-409C-BE32-E72D297353CC}">
              <c16:uniqueId val="{00000007-AE24-465E-82B9-CA0CC54C95ED}"/>
            </c:ext>
          </c:extLst>
        </c:ser>
        <c:ser>
          <c:idx val="8"/>
          <c:order val="8"/>
          <c:tx>
            <c:strRef>
              <c:f>'energie glastuinbouw'!$A$12</c:f>
              <c:strCache>
                <c:ptCount val="1"/>
                <c:pt idx="0">
                  <c:v>aangekochte warmte/stoom</c:v>
                </c:pt>
              </c:strCache>
            </c:strRef>
          </c:tx>
          <c:spPr>
            <a:solidFill>
              <a:schemeClr val="accent3">
                <a:lumMod val="60000"/>
              </a:schemeClr>
            </a:solidFill>
            <a:ln>
              <a:noFill/>
            </a:ln>
            <a:effectLst/>
          </c:spPr>
          <c:invertIfNegative val="0"/>
          <c:cat>
            <c:numRef>
              <c:f>'energie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 glastuinbouw'!$B$12:$I$12</c:f>
              <c:numCache>
                <c:formatCode>#,##0</c:formatCode>
                <c:ptCount val="8"/>
                <c:pt idx="0">
                  <c:v>106.932</c:v>
                </c:pt>
                <c:pt idx="1">
                  <c:v>27.958773866148345</c:v>
                </c:pt>
                <c:pt idx="2">
                  <c:v>55.005222199990342</c:v>
                </c:pt>
                <c:pt idx="3">
                  <c:v>44.612417330420925</c:v>
                </c:pt>
                <c:pt idx="4">
                  <c:v>46.471851352889992</c:v>
                </c:pt>
                <c:pt idx="5">
                  <c:v>38.363138704043003</c:v>
                </c:pt>
                <c:pt idx="6">
                  <c:v>32.944353453820156</c:v>
                </c:pt>
                <c:pt idx="7">
                  <c:v>37.835551353467586</c:v>
                </c:pt>
              </c:numCache>
            </c:numRef>
          </c:val>
          <c:extLst>
            <c:ext xmlns:c16="http://schemas.microsoft.com/office/drawing/2014/chart" uri="{C3380CC4-5D6E-409C-BE32-E72D297353CC}">
              <c16:uniqueId val="{00000008-AE24-465E-82B9-CA0CC54C95ED}"/>
            </c:ext>
          </c:extLst>
        </c:ser>
        <c:dLbls>
          <c:showLegendKey val="0"/>
          <c:showVal val="0"/>
          <c:showCatName val="0"/>
          <c:showSerName val="0"/>
          <c:showPercent val="0"/>
          <c:showBubbleSize val="0"/>
        </c:dLbls>
        <c:gapWidth val="170"/>
        <c:overlap val="100"/>
        <c:axId val="584936064"/>
        <c:axId val="584941952"/>
      </c:barChart>
      <c:barChart>
        <c:barDir val="col"/>
        <c:grouping val="stacked"/>
        <c:varyColors val="0"/>
        <c:ser>
          <c:idx val="10"/>
          <c:order val="9"/>
          <c:tx>
            <c:strRef>
              <c:f>'energie glastuinbouw'!$A$13</c:f>
              <c:strCache>
                <c:ptCount val="1"/>
                <c:pt idx="0">
                  <c:v>totaal netto gebruik</c:v>
                </c:pt>
              </c:strCache>
            </c:strRef>
          </c:tx>
          <c:spPr>
            <a:noFill/>
            <a:ln w="28575">
              <a:solidFill>
                <a:srgbClr val="000000"/>
              </a:solidFill>
            </a:ln>
            <a:effectLst/>
          </c:spPr>
          <c:invertIfNegative val="0"/>
          <c:cat>
            <c:numRef>
              <c:f>'energie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 glastuinbouw'!$B$13:$I$13</c:f>
              <c:numCache>
                <c:formatCode>#,##0</c:formatCode>
                <c:ptCount val="8"/>
                <c:pt idx="0">
                  <c:v>11031.571183033802</c:v>
                </c:pt>
                <c:pt idx="1">
                  <c:v>11928.130807282889</c:v>
                </c:pt>
                <c:pt idx="2">
                  <c:v>12175.069618842785</c:v>
                </c:pt>
                <c:pt idx="3">
                  <c:v>10071.760047160597</c:v>
                </c:pt>
                <c:pt idx="4">
                  <c:v>12211.374481165616</c:v>
                </c:pt>
                <c:pt idx="5">
                  <c:v>13359.171618998409</c:v>
                </c:pt>
                <c:pt idx="6">
                  <c:v>14076.598958789935</c:v>
                </c:pt>
                <c:pt idx="7">
                  <c:v>14976.020322549459</c:v>
                </c:pt>
              </c:numCache>
            </c:numRef>
          </c:val>
          <c:extLst>
            <c:ext xmlns:c16="http://schemas.microsoft.com/office/drawing/2014/chart" uri="{C3380CC4-5D6E-409C-BE32-E72D297353CC}">
              <c16:uniqueId val="{0000000B-AE24-465E-82B9-CA0CC54C95ED}"/>
            </c:ext>
          </c:extLst>
        </c:ser>
        <c:dLbls>
          <c:showLegendKey val="0"/>
          <c:showVal val="0"/>
          <c:showCatName val="0"/>
          <c:showSerName val="0"/>
          <c:showPercent val="0"/>
          <c:showBubbleSize val="0"/>
        </c:dLbls>
        <c:gapWidth val="20"/>
        <c:overlap val="100"/>
        <c:axId val="262940152"/>
        <c:axId val="262942120"/>
      </c:barChart>
      <c:catAx>
        <c:axId val="584936064"/>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n-lt"/>
                <a:ea typeface="Arial"/>
                <a:cs typeface="Arial"/>
              </a:defRPr>
            </a:pPr>
            <a:endParaRPr lang="nl-BE"/>
          </a:p>
        </c:txPr>
        <c:crossAx val="584941952"/>
        <c:crosses val="autoZero"/>
        <c:auto val="1"/>
        <c:lblAlgn val="ctr"/>
        <c:lblOffset val="100"/>
        <c:tickLblSkip val="1"/>
        <c:tickMarkSkip val="1"/>
        <c:noMultiLvlLbl val="0"/>
      </c:catAx>
      <c:valAx>
        <c:axId val="584941952"/>
        <c:scaling>
          <c:orientation val="minMax"/>
        </c:scaling>
        <c:delete val="0"/>
        <c:axPos val="l"/>
        <c:majorGridlines>
          <c:spPr>
            <a:ln w="3175" cap="flat" cmpd="sng" algn="ctr">
              <a:solidFill>
                <a:schemeClr val="bg1">
                  <a:lumMod val="75000"/>
                </a:schemeClr>
              </a:solidFill>
              <a:prstDash val="solid"/>
              <a:round/>
            </a:ln>
            <a:effectLst/>
          </c:spPr>
        </c:majorGridlines>
        <c:title>
          <c:tx>
            <c:rich>
              <a:bodyPr rot="0" spcFirstLastPara="1" vertOverflow="ellipsis" wrap="square" anchor="ctr" anchorCtr="1"/>
              <a:lstStyle/>
              <a:p>
                <a:pPr algn="ctr">
                  <a:defRPr sz="1050" b="0" i="0" u="none" strike="noStrike" kern="1200" baseline="0">
                    <a:solidFill>
                      <a:srgbClr val="000000"/>
                    </a:solidFill>
                    <a:latin typeface="+mn-lt"/>
                    <a:ea typeface="Arial"/>
                    <a:cs typeface="Arial"/>
                  </a:defRPr>
                </a:pPr>
                <a:r>
                  <a:rPr lang="nl-BE"/>
                  <a:t>TJ</a:t>
                </a:r>
              </a:p>
            </c:rich>
          </c:tx>
          <c:layout>
            <c:manualLayout>
              <c:xMode val="edge"/>
              <c:yMode val="edge"/>
              <c:x val="0.11432123123380843"/>
              <c:y val="6.1172538476556147E-2"/>
            </c:manualLayout>
          </c:layout>
          <c:overlay val="0"/>
          <c:spPr>
            <a:noFill/>
            <a:ln w="25400">
              <a:noFill/>
            </a:ln>
            <a:effectLst/>
          </c:spPr>
          <c:txPr>
            <a:bodyPr rot="0" spcFirstLastPara="1" vertOverflow="ellipsis" wrap="square" anchor="ctr" anchorCtr="1"/>
            <a:lstStyle/>
            <a:p>
              <a:pPr algn="ctr">
                <a:defRPr sz="1050" b="0" i="0" u="none" strike="noStrike" kern="1200" baseline="0">
                  <a:solidFill>
                    <a:srgbClr val="000000"/>
                  </a:solidFill>
                  <a:latin typeface="+mn-lt"/>
                  <a:ea typeface="Arial"/>
                  <a:cs typeface="Arial"/>
                </a:defRPr>
              </a:pPr>
              <a:endParaRPr lang="nl-BE"/>
            </a:p>
          </c:txPr>
        </c:title>
        <c:numFmt formatCode="#,##0"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n-lt"/>
                <a:ea typeface="Arial"/>
                <a:cs typeface="Arial"/>
              </a:defRPr>
            </a:pPr>
            <a:endParaRPr lang="nl-BE"/>
          </a:p>
        </c:txPr>
        <c:crossAx val="584936064"/>
        <c:crosses val="autoZero"/>
        <c:crossBetween val="between"/>
        <c:majorUnit val="2500"/>
      </c:valAx>
      <c:valAx>
        <c:axId val="262942120"/>
        <c:scaling>
          <c:orientation val="minMax"/>
        </c:scaling>
        <c:delete val="1"/>
        <c:axPos val="r"/>
        <c:numFmt formatCode="#,##0" sourceLinked="1"/>
        <c:majorTickMark val="out"/>
        <c:minorTickMark val="none"/>
        <c:tickLblPos val="nextTo"/>
        <c:crossAx val="262940152"/>
        <c:crosses val="max"/>
        <c:crossBetween val="between"/>
      </c:valAx>
      <c:catAx>
        <c:axId val="262940152"/>
        <c:scaling>
          <c:orientation val="minMax"/>
        </c:scaling>
        <c:delete val="1"/>
        <c:axPos val="b"/>
        <c:numFmt formatCode="General" sourceLinked="1"/>
        <c:majorTickMark val="out"/>
        <c:minorTickMark val="none"/>
        <c:tickLblPos val="nextTo"/>
        <c:crossAx val="262942120"/>
        <c:crosses val="autoZero"/>
        <c:auto val="1"/>
        <c:lblAlgn val="ctr"/>
        <c:lblOffset val="100"/>
        <c:noMultiLvlLbl val="0"/>
      </c:catAx>
      <c:spPr>
        <a:noFill/>
        <a:ln>
          <a:solidFill>
            <a:schemeClr val="bg1">
              <a:lumMod val="75000"/>
            </a:schemeClr>
          </a:solidFill>
        </a:ln>
        <a:effectLst/>
      </c:spPr>
    </c:plotArea>
    <c:legend>
      <c:legendPos val="r"/>
      <c:layout>
        <c:manualLayout>
          <c:xMode val="edge"/>
          <c:yMode val="edge"/>
          <c:x val="0.68228906249999999"/>
          <c:y val="2.9361111111111105E-2"/>
          <c:w val="0.30448177083333333"/>
          <c:h val="0.96479598765432095"/>
        </c:manualLayout>
      </c:layout>
      <c:overlay val="0"/>
      <c:spPr>
        <a:solidFill>
          <a:srgbClr val="FFFFFF"/>
        </a:solidFill>
        <a:ln w="3175">
          <a:noFill/>
          <a:prstDash val="solid"/>
        </a:ln>
        <a:effectLst/>
      </c:spPr>
      <c:txPr>
        <a:bodyPr rot="0" spcFirstLastPara="1" vertOverflow="ellipsis" vert="horz" wrap="square" anchor="ctr" anchorCtr="1"/>
        <a:lstStyle/>
        <a:p>
          <a:pPr>
            <a:defRPr sz="900" b="0" i="0" u="none" strike="noStrike" kern="1200" baseline="0">
              <a:solidFill>
                <a:srgbClr val="000000"/>
              </a:solidFill>
              <a:latin typeface="+mn-lt"/>
              <a:ea typeface="Arial"/>
              <a:cs typeface="Arial"/>
            </a:defRPr>
          </a:pPr>
          <a:endParaRPr lang="nl-BE"/>
        </a:p>
      </c:txPr>
    </c:legend>
    <c:plotVisOnly val="1"/>
    <c:dispBlanksAs val="gap"/>
    <c:showDLblsOverMax val="0"/>
  </c:chart>
  <c:spPr>
    <a:solidFill>
      <a:srgbClr val="FFFFFF"/>
    </a:solidFill>
    <a:ln w="9525" cap="flat" cmpd="sng" algn="ctr">
      <a:noFill/>
      <a:prstDash val="solid"/>
      <a:round/>
    </a:ln>
    <a:effectLst/>
  </c:spPr>
  <c:txPr>
    <a:bodyPr/>
    <a:lstStyle/>
    <a:p>
      <a:pPr>
        <a:defRPr sz="1050" b="0" i="0" u="none" strike="noStrike" baseline="0">
          <a:solidFill>
            <a:srgbClr val="000000"/>
          </a:solidFill>
          <a:latin typeface="+mn-lt"/>
          <a:ea typeface="Arial"/>
          <a:cs typeface="Arial"/>
        </a:defRPr>
      </a:pPr>
      <a:endParaRPr lang="nl-BE"/>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baseline="0">
                <a:solidFill>
                  <a:srgbClr val="000000"/>
                </a:solidFill>
                <a:latin typeface="+mn-lt"/>
                <a:ea typeface="Arial"/>
                <a:cs typeface="Arial"/>
              </a:defRPr>
            </a:pPr>
            <a:r>
              <a:rPr lang="nl-BE" sz="1050"/>
              <a:t>miljoen kg actieve stof</a:t>
            </a:r>
          </a:p>
        </c:rich>
      </c:tx>
      <c:layout>
        <c:manualLayout>
          <c:xMode val="edge"/>
          <c:yMode val="edge"/>
          <c:x val="7.0383006535947701E-2"/>
          <c:y val="1.8621875E-2"/>
        </c:manualLayout>
      </c:layout>
      <c:overlay val="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mn-lt"/>
              <a:ea typeface="Arial"/>
              <a:cs typeface="Arial"/>
            </a:defRPr>
          </a:pPr>
          <a:endParaRPr lang="nl-BE"/>
        </a:p>
      </c:txPr>
    </c:title>
    <c:autoTitleDeleted val="0"/>
    <c:plotArea>
      <c:layout>
        <c:manualLayout>
          <c:layoutTarget val="inner"/>
          <c:xMode val="edge"/>
          <c:yMode val="edge"/>
          <c:x val="4.9346241830065349E-2"/>
          <c:y val="9.9239871552368797E-2"/>
          <c:w val="0.75640659787241993"/>
          <c:h val="0.80549568175486441"/>
        </c:manualLayout>
      </c:layout>
      <c:barChart>
        <c:barDir val="col"/>
        <c:grouping val="stacked"/>
        <c:varyColors val="0"/>
        <c:ser>
          <c:idx val="4"/>
          <c:order val="0"/>
          <c:tx>
            <c:strRef>
              <c:f>'gewasbescherming groenten ol'!$A$4</c:f>
              <c:strCache>
                <c:ptCount val="1"/>
                <c:pt idx="0">
                  <c:v>herbiciden</c:v>
                </c:pt>
              </c:strCache>
            </c:strRef>
          </c:tx>
          <c:spPr>
            <a:solidFill>
              <a:schemeClr val="accent5"/>
            </a:solidFill>
            <a:ln>
              <a:noFill/>
            </a:ln>
            <a:effectLst/>
          </c:spPr>
          <c:invertIfNegative val="0"/>
          <c:cat>
            <c:numRef>
              <c:f>'gewasbescherming groenten ol'!$B$3:$I$3</c:f>
              <c:numCache>
                <c:formatCode>General</c:formatCode>
                <c:ptCount val="8"/>
                <c:pt idx="0">
                  <c:v>2011</c:v>
                </c:pt>
                <c:pt idx="1">
                  <c:v>2012</c:v>
                </c:pt>
                <c:pt idx="2">
                  <c:v>2013</c:v>
                </c:pt>
                <c:pt idx="3">
                  <c:v>2014</c:v>
                </c:pt>
                <c:pt idx="4">
                  <c:v>2015</c:v>
                </c:pt>
                <c:pt idx="5">
                  <c:v>2016</c:v>
                </c:pt>
                <c:pt idx="6">
                  <c:v>2017</c:v>
                </c:pt>
                <c:pt idx="7">
                  <c:v>2018</c:v>
                </c:pt>
              </c:numCache>
            </c:numRef>
          </c:cat>
          <c:val>
            <c:numRef>
              <c:f>'gewasbescherming groenten ol'!$B$4:$I$4</c:f>
              <c:numCache>
                <c:formatCode>#,##0</c:formatCode>
                <c:ptCount val="8"/>
                <c:pt idx="0">
                  <c:v>8159.4000783157899</c:v>
                </c:pt>
                <c:pt idx="1">
                  <c:v>8661.3712799999994</c:v>
                </c:pt>
                <c:pt idx="2">
                  <c:v>11925.265517500002</c:v>
                </c:pt>
                <c:pt idx="3">
                  <c:v>11575.480476160716</c:v>
                </c:pt>
                <c:pt idx="4">
                  <c:v>11071.567967142857</c:v>
                </c:pt>
                <c:pt idx="5">
                  <c:v>11124.397731999998</c:v>
                </c:pt>
                <c:pt idx="6">
                  <c:v>14578.335349256002</c:v>
                </c:pt>
                <c:pt idx="7">
                  <c:v>11459.329691249999</c:v>
                </c:pt>
              </c:numCache>
            </c:numRef>
          </c:val>
          <c:extLst>
            <c:ext xmlns:c16="http://schemas.microsoft.com/office/drawing/2014/chart" uri="{C3380CC4-5D6E-409C-BE32-E72D297353CC}">
              <c16:uniqueId val="{00000000-ACB2-4029-8C66-994290D33C36}"/>
            </c:ext>
          </c:extLst>
        </c:ser>
        <c:ser>
          <c:idx val="5"/>
          <c:order val="1"/>
          <c:tx>
            <c:strRef>
              <c:f>'gewasbescherming groenten ol'!$A$5</c:f>
              <c:strCache>
                <c:ptCount val="1"/>
                <c:pt idx="0">
                  <c:v>insecticiden</c:v>
                </c:pt>
              </c:strCache>
            </c:strRef>
          </c:tx>
          <c:spPr>
            <a:solidFill>
              <a:schemeClr val="accent6"/>
            </a:solidFill>
            <a:ln>
              <a:noFill/>
            </a:ln>
            <a:effectLst/>
          </c:spPr>
          <c:invertIfNegative val="0"/>
          <c:cat>
            <c:numRef>
              <c:f>'gewasbescherming groenten ol'!$B$3:$I$3</c:f>
              <c:numCache>
                <c:formatCode>General</c:formatCode>
                <c:ptCount val="8"/>
                <c:pt idx="0">
                  <c:v>2011</c:v>
                </c:pt>
                <c:pt idx="1">
                  <c:v>2012</c:v>
                </c:pt>
                <c:pt idx="2">
                  <c:v>2013</c:v>
                </c:pt>
                <c:pt idx="3">
                  <c:v>2014</c:v>
                </c:pt>
                <c:pt idx="4">
                  <c:v>2015</c:v>
                </c:pt>
                <c:pt idx="5">
                  <c:v>2016</c:v>
                </c:pt>
                <c:pt idx="6">
                  <c:v>2017</c:v>
                </c:pt>
                <c:pt idx="7">
                  <c:v>2018</c:v>
                </c:pt>
              </c:numCache>
            </c:numRef>
          </c:cat>
          <c:val>
            <c:numRef>
              <c:f>'gewasbescherming groenten ol'!$B$5:$I$5</c:f>
              <c:numCache>
                <c:formatCode>#,##0</c:formatCode>
                <c:ptCount val="8"/>
                <c:pt idx="0">
                  <c:v>5864.8930989473683</c:v>
                </c:pt>
                <c:pt idx="1">
                  <c:v>5770.471552941176</c:v>
                </c:pt>
                <c:pt idx="2">
                  <c:v>6332.6898499999988</c:v>
                </c:pt>
                <c:pt idx="3">
                  <c:v>5896.8225117857146</c:v>
                </c:pt>
                <c:pt idx="4">
                  <c:v>3423.0469971428579</c:v>
                </c:pt>
                <c:pt idx="5">
                  <c:v>4267.0429049999993</c:v>
                </c:pt>
                <c:pt idx="6">
                  <c:v>4417.3916500000014</c:v>
                </c:pt>
                <c:pt idx="7">
                  <c:v>4652.2420729166661</c:v>
                </c:pt>
              </c:numCache>
            </c:numRef>
          </c:val>
          <c:extLst>
            <c:ext xmlns:c16="http://schemas.microsoft.com/office/drawing/2014/chart" uri="{C3380CC4-5D6E-409C-BE32-E72D297353CC}">
              <c16:uniqueId val="{00000001-ACB2-4029-8C66-994290D33C36}"/>
            </c:ext>
          </c:extLst>
        </c:ser>
        <c:ser>
          <c:idx val="0"/>
          <c:order val="2"/>
          <c:tx>
            <c:strRef>
              <c:f>'gewasbescherming groenten ol'!$A$6</c:f>
              <c:strCache>
                <c:ptCount val="1"/>
                <c:pt idx="0">
                  <c:v>fungiciden</c:v>
                </c:pt>
              </c:strCache>
            </c:strRef>
          </c:tx>
          <c:spPr>
            <a:solidFill>
              <a:schemeClr val="accent1"/>
            </a:solidFill>
            <a:ln>
              <a:noFill/>
            </a:ln>
            <a:effectLst/>
          </c:spPr>
          <c:invertIfNegative val="0"/>
          <c:cat>
            <c:numRef>
              <c:f>'gewasbescherming groenten ol'!$B$3:$I$3</c:f>
              <c:numCache>
                <c:formatCode>General</c:formatCode>
                <c:ptCount val="8"/>
                <c:pt idx="0">
                  <c:v>2011</c:v>
                </c:pt>
                <c:pt idx="1">
                  <c:v>2012</c:v>
                </c:pt>
                <c:pt idx="2">
                  <c:v>2013</c:v>
                </c:pt>
                <c:pt idx="3">
                  <c:v>2014</c:v>
                </c:pt>
                <c:pt idx="4">
                  <c:v>2015</c:v>
                </c:pt>
                <c:pt idx="5">
                  <c:v>2016</c:v>
                </c:pt>
                <c:pt idx="6">
                  <c:v>2017</c:v>
                </c:pt>
                <c:pt idx="7">
                  <c:v>2018</c:v>
                </c:pt>
              </c:numCache>
            </c:numRef>
          </c:cat>
          <c:val>
            <c:numRef>
              <c:f>'gewasbescherming groenten ol'!$B$6:$I$6</c:f>
              <c:numCache>
                <c:formatCode>#,##0</c:formatCode>
                <c:ptCount val="8"/>
                <c:pt idx="0">
                  <c:v>10749.217229052634</c:v>
                </c:pt>
                <c:pt idx="1">
                  <c:v>9248.6670458823519</c:v>
                </c:pt>
                <c:pt idx="2">
                  <c:v>7439.6025525000014</c:v>
                </c:pt>
                <c:pt idx="3">
                  <c:v>8793.7739812500004</c:v>
                </c:pt>
                <c:pt idx="4">
                  <c:v>6768.628946571429</c:v>
                </c:pt>
                <c:pt idx="5">
                  <c:v>9138.6133074999998</c:v>
                </c:pt>
                <c:pt idx="6">
                  <c:v>10631.208805</c:v>
                </c:pt>
                <c:pt idx="7">
                  <c:v>9516.8757395833309</c:v>
                </c:pt>
              </c:numCache>
            </c:numRef>
          </c:val>
          <c:extLst>
            <c:ext xmlns:c16="http://schemas.microsoft.com/office/drawing/2014/chart" uri="{C3380CC4-5D6E-409C-BE32-E72D297353CC}">
              <c16:uniqueId val="{00000002-ACB2-4029-8C66-994290D33C36}"/>
            </c:ext>
          </c:extLst>
        </c:ser>
        <c:ser>
          <c:idx val="1"/>
          <c:order val="3"/>
          <c:tx>
            <c:strRef>
              <c:f>'gewasbescherming groenten ol'!$A$7</c:f>
              <c:strCache>
                <c:ptCount val="1"/>
                <c:pt idx="0">
                  <c:v>andere</c:v>
                </c:pt>
              </c:strCache>
            </c:strRef>
          </c:tx>
          <c:spPr>
            <a:solidFill>
              <a:schemeClr val="accent2"/>
            </a:solidFill>
            <a:ln>
              <a:noFill/>
            </a:ln>
            <a:effectLst/>
          </c:spPr>
          <c:invertIfNegative val="0"/>
          <c:cat>
            <c:numRef>
              <c:f>'gewasbescherming groenten ol'!$B$3:$I$3</c:f>
              <c:numCache>
                <c:formatCode>General</c:formatCode>
                <c:ptCount val="8"/>
                <c:pt idx="0">
                  <c:v>2011</c:v>
                </c:pt>
                <c:pt idx="1">
                  <c:v>2012</c:v>
                </c:pt>
                <c:pt idx="2">
                  <c:v>2013</c:v>
                </c:pt>
                <c:pt idx="3">
                  <c:v>2014</c:v>
                </c:pt>
                <c:pt idx="4">
                  <c:v>2015</c:v>
                </c:pt>
                <c:pt idx="5">
                  <c:v>2016</c:v>
                </c:pt>
                <c:pt idx="6">
                  <c:v>2017</c:v>
                </c:pt>
                <c:pt idx="7">
                  <c:v>2018</c:v>
                </c:pt>
              </c:numCache>
            </c:numRef>
          </c:cat>
          <c:val>
            <c:numRef>
              <c:f>'gewasbescherming groenten ol'!$B$7:$I$7</c:f>
              <c:numCache>
                <c:formatCode>#,##0</c:formatCode>
                <c:ptCount val="8"/>
                <c:pt idx="0">
                  <c:v>1172.8848126315788</c:v>
                </c:pt>
                <c:pt idx="1">
                  <c:v>1009.9235294117648</c:v>
                </c:pt>
                <c:pt idx="2">
                  <c:v>1265.06115</c:v>
                </c:pt>
                <c:pt idx="3">
                  <c:v>4007.9776628571431</c:v>
                </c:pt>
                <c:pt idx="4">
                  <c:v>1913.3824045714289</c:v>
                </c:pt>
                <c:pt idx="5">
                  <c:v>1233.8794499999999</c:v>
                </c:pt>
                <c:pt idx="6">
                  <c:v>814.21283999999991</c:v>
                </c:pt>
                <c:pt idx="7">
                  <c:v>2911.4551666666666</c:v>
                </c:pt>
              </c:numCache>
            </c:numRef>
          </c:val>
          <c:extLst>
            <c:ext xmlns:c16="http://schemas.microsoft.com/office/drawing/2014/chart" uri="{C3380CC4-5D6E-409C-BE32-E72D297353CC}">
              <c16:uniqueId val="{00000003-ACB2-4029-8C66-994290D33C36}"/>
            </c:ext>
          </c:extLst>
        </c:ser>
        <c:dLbls>
          <c:showLegendKey val="0"/>
          <c:showVal val="0"/>
          <c:showCatName val="0"/>
          <c:showSerName val="0"/>
          <c:showPercent val="0"/>
          <c:showBubbleSize val="0"/>
        </c:dLbls>
        <c:gapWidth val="50"/>
        <c:overlap val="100"/>
        <c:axId val="195201280"/>
        <c:axId val="195227648"/>
      </c:barChart>
      <c:catAx>
        <c:axId val="195201280"/>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195227648"/>
        <c:crosses val="autoZero"/>
        <c:auto val="1"/>
        <c:lblAlgn val="ctr"/>
        <c:lblOffset val="100"/>
        <c:tickLblSkip val="1"/>
        <c:tickMarkSkip val="1"/>
        <c:noMultiLvlLbl val="0"/>
      </c:catAx>
      <c:valAx>
        <c:axId val="195227648"/>
        <c:scaling>
          <c:orientation val="minMax"/>
        </c:scaling>
        <c:delete val="0"/>
        <c:axPos val="l"/>
        <c:majorGridlines>
          <c:spPr>
            <a:ln w="3175" cap="flat" cmpd="sng" algn="ctr">
              <a:solidFill>
                <a:schemeClr val="bg1">
                  <a:lumMod val="65000"/>
                </a:schemeClr>
              </a:solidFill>
              <a:prstDash val="solid"/>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195201280"/>
        <c:crosses val="autoZero"/>
        <c:crossBetween val="between"/>
        <c:dispUnits>
          <c:builtInUnit val="millions"/>
        </c:dispUnits>
      </c:valAx>
      <c:spPr>
        <a:noFill/>
        <a:ln w="3175">
          <a:solidFill>
            <a:schemeClr val="bg1">
              <a:lumMod val="75000"/>
            </a:schemeClr>
          </a:solidFill>
          <a:prstDash val="solid"/>
        </a:ln>
        <a:effectLst/>
      </c:spPr>
    </c:plotArea>
    <c:legend>
      <c:legendPos val="r"/>
      <c:layout>
        <c:manualLayout>
          <c:xMode val="edge"/>
          <c:yMode val="edge"/>
          <c:x val="0.81771486928104575"/>
          <c:y val="0.33253576388888889"/>
          <c:w val="0.17947630718954249"/>
          <c:h val="0.33779270833333336"/>
        </c:manualLayout>
      </c:layout>
      <c:overlay val="0"/>
      <c:spPr>
        <a:solidFill>
          <a:srgbClr val="FFFFFF"/>
        </a:solidFill>
        <a:ln w="3175">
          <a:noFill/>
          <a:prstDash val="solid"/>
        </a:ln>
        <a:effectLst/>
      </c:spPr>
      <c:txPr>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nl-BE"/>
        </a:p>
      </c:txPr>
    </c:legend>
    <c:plotVisOnly val="1"/>
    <c:dispBlanksAs val="gap"/>
    <c:showDLblsOverMax val="0"/>
  </c:chart>
  <c:spPr>
    <a:solidFill>
      <a:srgbClr val="FFFFFF"/>
    </a:solidFill>
    <a:ln w="9525" cap="flat" cmpd="sng" algn="ctr">
      <a:noFill/>
      <a:prstDash val="solid"/>
      <a:round/>
    </a:ln>
    <a:effectLst/>
  </c:spPr>
  <c:txPr>
    <a:bodyPr/>
    <a:lstStyle/>
    <a:p>
      <a:pPr>
        <a:defRPr sz="1000" b="0" i="0" u="none" strike="noStrike" baseline="0">
          <a:solidFill>
            <a:srgbClr val="000000"/>
          </a:solidFill>
          <a:latin typeface="+mn-lt"/>
          <a:ea typeface="Arial"/>
          <a:cs typeface="Arial"/>
        </a:defRPr>
      </a:pPr>
      <a:endParaRPr lang="nl-BE"/>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baseline="0">
                <a:solidFill>
                  <a:srgbClr val="000000"/>
                </a:solidFill>
                <a:latin typeface="+mn-lt"/>
                <a:ea typeface="Arial"/>
                <a:cs typeface="Arial"/>
              </a:defRPr>
            </a:pPr>
            <a:r>
              <a:rPr lang="nl-BE" sz="1050"/>
              <a:t>miljoen kg actieve stof</a:t>
            </a:r>
          </a:p>
        </c:rich>
      </c:tx>
      <c:layout>
        <c:manualLayout>
          <c:xMode val="edge"/>
          <c:yMode val="edge"/>
          <c:x val="7.0383006535947701E-2"/>
          <c:y val="1.8621875E-2"/>
        </c:manualLayout>
      </c:layout>
      <c:overlay val="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mn-lt"/>
              <a:ea typeface="Arial"/>
              <a:cs typeface="Arial"/>
            </a:defRPr>
          </a:pPr>
          <a:endParaRPr lang="nl-BE"/>
        </a:p>
      </c:txPr>
    </c:title>
    <c:autoTitleDeleted val="0"/>
    <c:plotArea>
      <c:layout>
        <c:manualLayout>
          <c:layoutTarget val="inner"/>
          <c:xMode val="edge"/>
          <c:yMode val="edge"/>
          <c:x val="4.9346241830065349E-2"/>
          <c:y val="9.9239871552368797E-2"/>
          <c:w val="0.75640659787241993"/>
          <c:h val="0.80549568175486441"/>
        </c:manualLayout>
      </c:layout>
      <c:barChart>
        <c:barDir val="col"/>
        <c:grouping val="stacked"/>
        <c:varyColors val="0"/>
        <c:ser>
          <c:idx val="4"/>
          <c:order val="0"/>
          <c:tx>
            <c:strRef>
              <c:f>'gewasbescherming fruit'!$A$4</c:f>
              <c:strCache>
                <c:ptCount val="1"/>
                <c:pt idx="0">
                  <c:v>herbiciden</c:v>
                </c:pt>
              </c:strCache>
            </c:strRef>
          </c:tx>
          <c:spPr>
            <a:solidFill>
              <a:schemeClr val="accent5"/>
            </a:solidFill>
            <a:ln>
              <a:noFill/>
            </a:ln>
            <a:effectLst/>
          </c:spPr>
          <c:invertIfNegative val="0"/>
          <c:cat>
            <c:numRef>
              <c:f>'gewasbescherming fruit'!$B$3:$I$3</c:f>
              <c:numCache>
                <c:formatCode>General</c:formatCode>
                <c:ptCount val="8"/>
                <c:pt idx="0">
                  <c:v>2011</c:v>
                </c:pt>
                <c:pt idx="1">
                  <c:v>2012</c:v>
                </c:pt>
                <c:pt idx="2">
                  <c:v>2013</c:v>
                </c:pt>
                <c:pt idx="3">
                  <c:v>2014</c:v>
                </c:pt>
                <c:pt idx="4">
                  <c:v>2015</c:v>
                </c:pt>
                <c:pt idx="5">
                  <c:v>2016</c:v>
                </c:pt>
                <c:pt idx="6">
                  <c:v>2017</c:v>
                </c:pt>
                <c:pt idx="7">
                  <c:v>2018</c:v>
                </c:pt>
              </c:numCache>
            </c:numRef>
          </c:cat>
          <c:val>
            <c:numRef>
              <c:f>'gewasbescherming fruit'!$B$4:$I$4</c:f>
              <c:numCache>
                <c:formatCode>#,##0</c:formatCode>
                <c:ptCount val="8"/>
                <c:pt idx="0">
                  <c:v>70291.959552701679</c:v>
                </c:pt>
                <c:pt idx="1">
                  <c:v>67952.680614312645</c:v>
                </c:pt>
                <c:pt idx="2">
                  <c:v>72613.551866455513</c:v>
                </c:pt>
                <c:pt idx="3">
                  <c:v>81921.009157179462</c:v>
                </c:pt>
                <c:pt idx="4">
                  <c:v>82407.874608286729</c:v>
                </c:pt>
                <c:pt idx="5">
                  <c:v>73807.082508846142</c:v>
                </c:pt>
                <c:pt idx="6">
                  <c:v>36191.965103752911</c:v>
                </c:pt>
                <c:pt idx="7">
                  <c:v>47917.039178034189</c:v>
                </c:pt>
              </c:numCache>
            </c:numRef>
          </c:val>
          <c:extLst>
            <c:ext xmlns:c16="http://schemas.microsoft.com/office/drawing/2014/chart" uri="{C3380CC4-5D6E-409C-BE32-E72D297353CC}">
              <c16:uniqueId val="{00000000-572B-4EA0-B844-B6950D13F963}"/>
            </c:ext>
          </c:extLst>
        </c:ser>
        <c:ser>
          <c:idx val="5"/>
          <c:order val="1"/>
          <c:tx>
            <c:strRef>
              <c:f>'gewasbescherming fruit'!$A$5</c:f>
              <c:strCache>
                <c:ptCount val="1"/>
                <c:pt idx="0">
                  <c:v>insecticiden</c:v>
                </c:pt>
              </c:strCache>
            </c:strRef>
          </c:tx>
          <c:spPr>
            <a:solidFill>
              <a:schemeClr val="accent6"/>
            </a:solidFill>
            <a:ln>
              <a:noFill/>
            </a:ln>
            <a:effectLst/>
          </c:spPr>
          <c:invertIfNegative val="0"/>
          <c:cat>
            <c:numRef>
              <c:f>'gewasbescherming fruit'!$B$3:$I$3</c:f>
              <c:numCache>
                <c:formatCode>General</c:formatCode>
                <c:ptCount val="8"/>
                <c:pt idx="0">
                  <c:v>2011</c:v>
                </c:pt>
                <c:pt idx="1">
                  <c:v>2012</c:v>
                </c:pt>
                <c:pt idx="2">
                  <c:v>2013</c:v>
                </c:pt>
                <c:pt idx="3">
                  <c:v>2014</c:v>
                </c:pt>
                <c:pt idx="4">
                  <c:v>2015</c:v>
                </c:pt>
                <c:pt idx="5">
                  <c:v>2016</c:v>
                </c:pt>
                <c:pt idx="6">
                  <c:v>2017</c:v>
                </c:pt>
                <c:pt idx="7">
                  <c:v>2018</c:v>
                </c:pt>
              </c:numCache>
            </c:numRef>
          </c:cat>
          <c:val>
            <c:numRef>
              <c:f>'gewasbescherming fruit'!$B$5:$I$5</c:f>
              <c:numCache>
                <c:formatCode>#,##0</c:formatCode>
                <c:ptCount val="8"/>
                <c:pt idx="0">
                  <c:v>69090.821340406168</c:v>
                </c:pt>
                <c:pt idx="1">
                  <c:v>65330.631726711224</c:v>
                </c:pt>
                <c:pt idx="2">
                  <c:v>86672.534751435916</c:v>
                </c:pt>
                <c:pt idx="3">
                  <c:v>84031.652570219798</c:v>
                </c:pt>
                <c:pt idx="4">
                  <c:v>144536.46024223985</c:v>
                </c:pt>
                <c:pt idx="5">
                  <c:v>99663.265821126319</c:v>
                </c:pt>
                <c:pt idx="6">
                  <c:v>83698.376791083938</c:v>
                </c:pt>
                <c:pt idx="7">
                  <c:v>134537.44093119662</c:v>
                </c:pt>
              </c:numCache>
            </c:numRef>
          </c:val>
          <c:extLst>
            <c:ext xmlns:c16="http://schemas.microsoft.com/office/drawing/2014/chart" uri="{C3380CC4-5D6E-409C-BE32-E72D297353CC}">
              <c16:uniqueId val="{00000001-572B-4EA0-B844-B6950D13F963}"/>
            </c:ext>
          </c:extLst>
        </c:ser>
        <c:ser>
          <c:idx val="0"/>
          <c:order val="2"/>
          <c:tx>
            <c:strRef>
              <c:f>'gewasbescherming fruit'!$A$6</c:f>
              <c:strCache>
                <c:ptCount val="1"/>
                <c:pt idx="0">
                  <c:v>fungiciden</c:v>
                </c:pt>
              </c:strCache>
            </c:strRef>
          </c:tx>
          <c:spPr>
            <a:solidFill>
              <a:schemeClr val="accent1"/>
            </a:solidFill>
            <a:ln>
              <a:noFill/>
            </a:ln>
            <a:effectLst/>
          </c:spPr>
          <c:invertIfNegative val="0"/>
          <c:cat>
            <c:numRef>
              <c:f>'gewasbescherming fruit'!$B$3:$I$3</c:f>
              <c:numCache>
                <c:formatCode>General</c:formatCode>
                <c:ptCount val="8"/>
                <c:pt idx="0">
                  <c:v>2011</c:v>
                </c:pt>
                <c:pt idx="1">
                  <c:v>2012</c:v>
                </c:pt>
                <c:pt idx="2">
                  <c:v>2013</c:v>
                </c:pt>
                <c:pt idx="3">
                  <c:v>2014</c:v>
                </c:pt>
                <c:pt idx="4">
                  <c:v>2015</c:v>
                </c:pt>
                <c:pt idx="5">
                  <c:v>2016</c:v>
                </c:pt>
                <c:pt idx="6">
                  <c:v>2017</c:v>
                </c:pt>
                <c:pt idx="7">
                  <c:v>2018</c:v>
                </c:pt>
              </c:numCache>
            </c:numRef>
          </c:cat>
          <c:val>
            <c:numRef>
              <c:f>'gewasbescherming fruit'!$B$6:$I$6</c:f>
              <c:numCache>
                <c:formatCode>#,##0</c:formatCode>
                <c:ptCount val="8"/>
                <c:pt idx="0">
                  <c:v>387900.39712941885</c:v>
                </c:pt>
                <c:pt idx="1">
                  <c:v>402452.02888387273</c:v>
                </c:pt>
                <c:pt idx="2">
                  <c:v>456739.12728171964</c:v>
                </c:pt>
                <c:pt idx="3">
                  <c:v>467159.33017419412</c:v>
                </c:pt>
                <c:pt idx="4">
                  <c:v>496570.53540691664</c:v>
                </c:pt>
                <c:pt idx="5">
                  <c:v>459133.30625950551</c:v>
                </c:pt>
                <c:pt idx="6">
                  <c:v>403728.00655571109</c:v>
                </c:pt>
                <c:pt idx="7">
                  <c:v>461917.96324376063</c:v>
                </c:pt>
              </c:numCache>
            </c:numRef>
          </c:val>
          <c:extLst>
            <c:ext xmlns:c16="http://schemas.microsoft.com/office/drawing/2014/chart" uri="{C3380CC4-5D6E-409C-BE32-E72D297353CC}">
              <c16:uniqueId val="{00000002-572B-4EA0-B844-B6950D13F963}"/>
            </c:ext>
          </c:extLst>
        </c:ser>
        <c:ser>
          <c:idx val="1"/>
          <c:order val="3"/>
          <c:tx>
            <c:strRef>
              <c:f>'gewasbescherming fruit'!$A$7</c:f>
              <c:strCache>
                <c:ptCount val="1"/>
                <c:pt idx="0">
                  <c:v>andere</c:v>
                </c:pt>
              </c:strCache>
            </c:strRef>
          </c:tx>
          <c:spPr>
            <a:solidFill>
              <a:schemeClr val="accent2"/>
            </a:solidFill>
            <a:ln>
              <a:noFill/>
            </a:ln>
            <a:effectLst/>
          </c:spPr>
          <c:invertIfNegative val="0"/>
          <c:cat>
            <c:numRef>
              <c:f>'gewasbescherming fruit'!$B$3:$I$3</c:f>
              <c:numCache>
                <c:formatCode>General</c:formatCode>
                <c:ptCount val="8"/>
                <c:pt idx="0">
                  <c:v>2011</c:v>
                </c:pt>
                <c:pt idx="1">
                  <c:v>2012</c:v>
                </c:pt>
                <c:pt idx="2">
                  <c:v>2013</c:v>
                </c:pt>
                <c:pt idx="3">
                  <c:v>2014</c:v>
                </c:pt>
                <c:pt idx="4">
                  <c:v>2015</c:v>
                </c:pt>
                <c:pt idx="5">
                  <c:v>2016</c:v>
                </c:pt>
                <c:pt idx="6">
                  <c:v>2017</c:v>
                </c:pt>
                <c:pt idx="7">
                  <c:v>2018</c:v>
                </c:pt>
              </c:numCache>
            </c:numRef>
          </c:cat>
          <c:val>
            <c:numRef>
              <c:f>'gewasbescherming fruit'!$B$7:$I$7</c:f>
              <c:numCache>
                <c:formatCode>#,##0</c:formatCode>
                <c:ptCount val="8"/>
                <c:pt idx="0">
                  <c:v>113891.86631758924</c:v>
                </c:pt>
                <c:pt idx="1">
                  <c:v>110872.85064614371</c:v>
                </c:pt>
                <c:pt idx="2">
                  <c:v>148612.47593276744</c:v>
                </c:pt>
                <c:pt idx="3">
                  <c:v>89557.767772205523</c:v>
                </c:pt>
                <c:pt idx="4">
                  <c:v>172373.26359264576</c:v>
                </c:pt>
                <c:pt idx="5">
                  <c:v>134110.83312411845</c:v>
                </c:pt>
                <c:pt idx="6">
                  <c:v>168207.53269162643</c:v>
                </c:pt>
                <c:pt idx="7">
                  <c:v>265023.30085319659</c:v>
                </c:pt>
              </c:numCache>
            </c:numRef>
          </c:val>
          <c:extLst>
            <c:ext xmlns:c16="http://schemas.microsoft.com/office/drawing/2014/chart" uri="{C3380CC4-5D6E-409C-BE32-E72D297353CC}">
              <c16:uniqueId val="{00000003-572B-4EA0-B844-B6950D13F963}"/>
            </c:ext>
          </c:extLst>
        </c:ser>
        <c:dLbls>
          <c:showLegendKey val="0"/>
          <c:showVal val="0"/>
          <c:showCatName val="0"/>
          <c:showSerName val="0"/>
          <c:showPercent val="0"/>
          <c:showBubbleSize val="0"/>
        </c:dLbls>
        <c:gapWidth val="50"/>
        <c:overlap val="100"/>
        <c:axId val="195201280"/>
        <c:axId val="195227648"/>
      </c:barChart>
      <c:catAx>
        <c:axId val="195201280"/>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195227648"/>
        <c:crosses val="autoZero"/>
        <c:auto val="1"/>
        <c:lblAlgn val="ctr"/>
        <c:lblOffset val="100"/>
        <c:tickLblSkip val="1"/>
        <c:tickMarkSkip val="1"/>
        <c:noMultiLvlLbl val="0"/>
      </c:catAx>
      <c:valAx>
        <c:axId val="195227648"/>
        <c:scaling>
          <c:orientation val="minMax"/>
        </c:scaling>
        <c:delete val="0"/>
        <c:axPos val="l"/>
        <c:majorGridlines>
          <c:spPr>
            <a:ln w="3175" cap="flat" cmpd="sng" algn="ctr">
              <a:solidFill>
                <a:schemeClr val="bg1">
                  <a:lumMod val="75000"/>
                </a:schemeClr>
              </a:solidFill>
              <a:prstDash val="solid"/>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195201280"/>
        <c:crosses val="autoZero"/>
        <c:crossBetween val="between"/>
        <c:dispUnits>
          <c:builtInUnit val="millions"/>
        </c:dispUnits>
      </c:valAx>
      <c:spPr>
        <a:noFill/>
        <a:ln w="3175">
          <a:solidFill>
            <a:schemeClr val="bg1">
              <a:lumMod val="75000"/>
            </a:schemeClr>
          </a:solidFill>
          <a:prstDash val="solid"/>
        </a:ln>
        <a:effectLst/>
      </c:spPr>
    </c:plotArea>
    <c:legend>
      <c:legendPos val="r"/>
      <c:layout>
        <c:manualLayout>
          <c:xMode val="edge"/>
          <c:yMode val="edge"/>
          <c:x val="0.81771486928104575"/>
          <c:y val="0.33253576388888889"/>
          <c:w val="0.17947630718954249"/>
          <c:h val="0.33779270833333336"/>
        </c:manualLayout>
      </c:layout>
      <c:overlay val="0"/>
      <c:spPr>
        <a:solidFill>
          <a:srgbClr val="FFFFFF"/>
        </a:solidFill>
        <a:ln w="3175">
          <a:noFill/>
          <a:prstDash val="solid"/>
        </a:ln>
        <a:effectLst/>
      </c:spPr>
      <c:txPr>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nl-BE"/>
        </a:p>
      </c:txPr>
    </c:legend>
    <c:plotVisOnly val="1"/>
    <c:dispBlanksAs val="gap"/>
    <c:showDLblsOverMax val="0"/>
  </c:chart>
  <c:spPr>
    <a:solidFill>
      <a:srgbClr val="FFFFFF"/>
    </a:solidFill>
    <a:ln w="9525" cap="flat" cmpd="sng" algn="ctr">
      <a:noFill/>
      <a:prstDash val="solid"/>
      <a:round/>
    </a:ln>
    <a:effectLst/>
  </c:spPr>
  <c:txPr>
    <a:bodyPr/>
    <a:lstStyle/>
    <a:p>
      <a:pPr>
        <a:defRPr sz="1000" b="0" i="0" u="none" strike="noStrike" baseline="0">
          <a:solidFill>
            <a:srgbClr val="000000"/>
          </a:solidFill>
          <a:latin typeface="+mn-lt"/>
          <a:ea typeface="Arial"/>
          <a:cs typeface="Arial"/>
        </a:defRPr>
      </a:pPr>
      <a:endParaRPr lang="nl-BE"/>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480718954248369E-2"/>
          <c:y val="8.6724835071291764E-2"/>
          <c:w val="0.62975601522478508"/>
          <c:h val="0.79597924518241847"/>
        </c:manualLayout>
      </c:layout>
      <c:barChart>
        <c:barDir val="col"/>
        <c:grouping val="stacked"/>
        <c:varyColors val="0"/>
        <c:ser>
          <c:idx val="1"/>
          <c:order val="0"/>
          <c:tx>
            <c:strRef>
              <c:f>'water glastuinbouw'!$A$4</c:f>
              <c:strCache>
                <c:ptCount val="1"/>
                <c:pt idx="0">
                  <c:v>leidingwater</c:v>
                </c:pt>
              </c:strCache>
            </c:strRef>
          </c:tx>
          <c:spPr>
            <a:solidFill>
              <a:schemeClr val="accent2"/>
            </a:solidFill>
            <a:ln>
              <a:noFill/>
            </a:ln>
            <a:effectLst/>
          </c:spPr>
          <c:invertIfNegative val="0"/>
          <c:cat>
            <c:numRef>
              <c:f>'water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'water glastuinbouw'!$B$4:$I$4</c:f>
              <c:numCache>
                <c:formatCode>#,##0</c:formatCode>
                <c:ptCount val="8"/>
                <c:pt idx="0">
                  <c:v>566569.74821067823</c:v>
                </c:pt>
                <c:pt idx="1">
                  <c:v>477401.41972727276</c:v>
                </c:pt>
                <c:pt idx="2">
                  <c:v>458762.05259740259</c:v>
                </c:pt>
                <c:pt idx="3">
                  <c:v>325861.94414141419</c:v>
                </c:pt>
                <c:pt idx="4">
                  <c:v>471330.67100732605</c:v>
                </c:pt>
                <c:pt idx="5">
                  <c:v>511732.32201098918</c:v>
                </c:pt>
                <c:pt idx="6">
                  <c:v>688644.7024761904</c:v>
                </c:pt>
                <c:pt idx="7">
                  <c:v>647399.11065476201</c:v>
                </c:pt>
              </c:numCache>
            </c:numRef>
          </c:val>
          <c:extLst>
            <c:ext xmlns:c16="http://schemas.microsoft.com/office/drawing/2014/chart" uri="{C3380CC4-5D6E-409C-BE32-E72D297353CC}">
              <c16:uniqueId val="{00000000-30CA-4E73-9B5C-869F109411ED}"/>
            </c:ext>
          </c:extLst>
        </c:ser>
        <c:ser>
          <c:idx val="2"/>
          <c:order val="1"/>
          <c:tx>
            <c:strRef>
              <c:f>'water glastuinbouw'!$A$5</c:f>
              <c:strCache>
                <c:ptCount val="1"/>
                <c:pt idx="0">
                  <c:v>grondwater ondiep</c:v>
                </c:pt>
              </c:strCache>
            </c:strRef>
          </c:tx>
          <c:spPr>
            <a:solidFill>
              <a:schemeClr val="accent3"/>
            </a:solidFill>
            <a:ln>
              <a:noFill/>
            </a:ln>
            <a:effectLst/>
          </c:spPr>
          <c:invertIfNegative val="0"/>
          <c:cat>
            <c:numRef>
              <c:f>'water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'water glastuinbouw'!$B$5:$I$5</c:f>
              <c:numCache>
                <c:formatCode>#,##0</c:formatCode>
                <c:ptCount val="8"/>
                <c:pt idx="0">
                  <c:v>334859.94664632028</c:v>
                </c:pt>
                <c:pt idx="1">
                  <c:v>487171.17716666654</c:v>
                </c:pt>
                <c:pt idx="2">
                  <c:v>569559.74632467516</c:v>
                </c:pt>
                <c:pt idx="3">
                  <c:v>561982.38224927837</c:v>
                </c:pt>
                <c:pt idx="4">
                  <c:v>534000.92849450558</c:v>
                </c:pt>
                <c:pt idx="5">
                  <c:v>497075.20857875457</c:v>
                </c:pt>
                <c:pt idx="6">
                  <c:v>577406.59726190462</c:v>
                </c:pt>
                <c:pt idx="7">
                  <c:v>527911.84102182533</c:v>
                </c:pt>
              </c:numCache>
            </c:numRef>
          </c:val>
          <c:extLst>
            <c:ext xmlns:c16="http://schemas.microsoft.com/office/drawing/2014/chart" uri="{C3380CC4-5D6E-409C-BE32-E72D297353CC}">
              <c16:uniqueId val="{00000001-30CA-4E73-9B5C-869F109411ED}"/>
            </c:ext>
          </c:extLst>
        </c:ser>
        <c:ser>
          <c:idx val="3"/>
          <c:order val="2"/>
          <c:tx>
            <c:strRef>
              <c:f>'water glastuinbouw'!$A$6</c:f>
              <c:strCache>
                <c:ptCount val="1"/>
                <c:pt idx="0">
                  <c:v>grondwater diep</c:v>
                </c:pt>
              </c:strCache>
            </c:strRef>
          </c:tx>
          <c:spPr>
            <a:solidFill>
              <a:schemeClr val="accent4"/>
            </a:solidFill>
            <a:ln>
              <a:noFill/>
            </a:ln>
            <a:effectLst/>
          </c:spPr>
          <c:invertIfNegative val="0"/>
          <c:cat>
            <c:numRef>
              <c:f>'water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'water glastuinbouw'!$B$6:$I$6</c:f>
              <c:numCache>
                <c:formatCode>#,##0</c:formatCode>
                <c:ptCount val="8"/>
                <c:pt idx="0">
                  <c:v>1298603.2077259743</c:v>
                </c:pt>
                <c:pt idx="1">
                  <c:v>1889273.5895</c:v>
                </c:pt>
                <c:pt idx="2">
                  <c:v>2208780.4796493505</c:v>
                </c:pt>
                <c:pt idx="3">
                  <c:v>2179395.0921374457</c:v>
                </c:pt>
                <c:pt idx="4">
                  <c:v>2070881.6495274724</c:v>
                </c:pt>
                <c:pt idx="5">
                  <c:v>1927681.9064395605</c:v>
                </c:pt>
                <c:pt idx="6">
                  <c:v>2239210.9503571433</c:v>
                </c:pt>
                <c:pt idx="7">
                  <c:v>2047267.8712797621</c:v>
                </c:pt>
              </c:numCache>
            </c:numRef>
          </c:val>
          <c:extLst>
            <c:ext xmlns:c16="http://schemas.microsoft.com/office/drawing/2014/chart" uri="{C3380CC4-5D6E-409C-BE32-E72D297353CC}">
              <c16:uniqueId val="{00000002-30CA-4E73-9B5C-869F109411ED}"/>
            </c:ext>
          </c:extLst>
        </c:ser>
        <c:ser>
          <c:idx val="4"/>
          <c:order val="3"/>
          <c:tx>
            <c:strRef>
              <c:f>'water glastuinbouw'!$A$7</c:f>
              <c:strCache>
                <c:ptCount val="1"/>
                <c:pt idx="0">
                  <c:v>hemelwater</c:v>
                </c:pt>
              </c:strCache>
            </c:strRef>
          </c:tx>
          <c:spPr>
            <a:solidFill>
              <a:schemeClr val="accent5"/>
            </a:solidFill>
            <a:ln>
              <a:noFill/>
            </a:ln>
            <a:effectLst/>
          </c:spPr>
          <c:invertIfNegative val="0"/>
          <c:cat>
            <c:numRef>
              <c:f>'water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'water glastuinbouw'!$B$7:$I$7</c:f>
              <c:numCache>
                <c:formatCode>#,##0</c:formatCode>
                <c:ptCount val="8"/>
                <c:pt idx="0">
                  <c:v>8103912.7113997117</c:v>
                </c:pt>
                <c:pt idx="1">
                  <c:v>8371912.7545454539</c:v>
                </c:pt>
                <c:pt idx="2">
                  <c:v>8764469.8012987003</c:v>
                </c:pt>
                <c:pt idx="3">
                  <c:v>8966642.037914861</c:v>
                </c:pt>
                <c:pt idx="4">
                  <c:v>10024295.373168498</c:v>
                </c:pt>
                <c:pt idx="5">
                  <c:v>8950167.617582418</c:v>
                </c:pt>
                <c:pt idx="6">
                  <c:v>8432116.4785714298</c:v>
                </c:pt>
                <c:pt idx="7">
                  <c:v>7426361.789682541</c:v>
                </c:pt>
              </c:numCache>
            </c:numRef>
          </c:val>
          <c:extLst>
            <c:ext xmlns:c16="http://schemas.microsoft.com/office/drawing/2014/chart" uri="{C3380CC4-5D6E-409C-BE32-E72D297353CC}">
              <c16:uniqueId val="{00000003-30CA-4E73-9B5C-869F109411ED}"/>
            </c:ext>
          </c:extLst>
        </c:ser>
        <c:ser>
          <c:idx val="5"/>
          <c:order val="4"/>
          <c:tx>
            <c:strRef>
              <c:f>'water glastuinbouw'!$A$8</c:f>
              <c:strCache>
                <c:ptCount val="1"/>
                <c:pt idx="0">
                  <c:v>oppervlaktewater</c:v>
                </c:pt>
              </c:strCache>
            </c:strRef>
          </c:tx>
          <c:spPr>
            <a:solidFill>
              <a:schemeClr val="accent6"/>
            </a:solidFill>
            <a:ln>
              <a:noFill/>
            </a:ln>
            <a:effectLst/>
          </c:spPr>
          <c:invertIfNegative val="0"/>
          <c:cat>
            <c:numRef>
              <c:f>'water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'water glastuinbouw'!$B$8:$I$8</c:f>
              <c:numCache>
                <c:formatCode>#,##0</c:formatCode>
                <c:ptCount val="8"/>
                <c:pt idx="0">
                  <c:v>620992.47707847715</c:v>
                </c:pt>
                <c:pt idx="1">
                  <c:v>322373.09090909094</c:v>
                </c:pt>
                <c:pt idx="2">
                  <c:v>349233.94935064932</c:v>
                </c:pt>
                <c:pt idx="3">
                  <c:v>251974.85476190475</c:v>
                </c:pt>
                <c:pt idx="4">
                  <c:v>216506.85714285716</c:v>
                </c:pt>
                <c:pt idx="5">
                  <c:v>196799.99999999997</c:v>
                </c:pt>
                <c:pt idx="6">
                  <c:v>145200</c:v>
                </c:pt>
                <c:pt idx="7">
                  <c:v>181500</c:v>
                </c:pt>
              </c:numCache>
            </c:numRef>
          </c:val>
          <c:extLst>
            <c:ext xmlns:c16="http://schemas.microsoft.com/office/drawing/2014/chart" uri="{C3380CC4-5D6E-409C-BE32-E72D297353CC}">
              <c16:uniqueId val="{00000004-30CA-4E73-9B5C-869F109411ED}"/>
            </c:ext>
          </c:extLst>
        </c:ser>
        <c:dLbls>
          <c:showLegendKey val="0"/>
          <c:showVal val="0"/>
          <c:showCatName val="0"/>
          <c:showSerName val="0"/>
          <c:showPercent val="0"/>
          <c:showBubbleSize val="0"/>
        </c:dLbls>
        <c:gapWidth val="50"/>
        <c:overlap val="100"/>
        <c:axId val="197300224"/>
        <c:axId val="197301760"/>
      </c:barChart>
      <c:lineChart>
        <c:grouping val="standard"/>
        <c:varyColors val="0"/>
        <c:ser>
          <c:idx val="6"/>
          <c:order val="5"/>
          <c:tx>
            <c:strRef>
              <c:f>'water glastuinbouw'!$A$10</c:f>
              <c:strCache>
                <c:ptCount val="1"/>
                <c:pt idx="0">
                  <c:v>% duurzaam water *</c:v>
                </c:pt>
              </c:strCache>
            </c:strRef>
          </c:tx>
          <c:spPr>
            <a:ln w="28575" cap="rnd" cmpd="sng" algn="ctr">
              <a:solidFill>
                <a:schemeClr val="accent1">
                  <a:lumMod val="60000"/>
                  <a:shade val="95000"/>
                  <a:satMod val="105000"/>
                </a:schemeClr>
              </a:solidFill>
              <a:prstDash val="solid"/>
              <a:round/>
            </a:ln>
            <a:effectLst/>
          </c:spPr>
          <c:marker>
            <c:symbol val="none"/>
          </c:marker>
          <c:cat>
            <c:numRef>
              <c:f>'water glastuinbouw'!$B$3:$I$3</c:f>
              <c:numCache>
                <c:formatCode>General</c:formatCode>
                <c:ptCount val="8"/>
                <c:pt idx="0">
                  <c:v>2011</c:v>
                </c:pt>
                <c:pt idx="1">
                  <c:v>2012</c:v>
                </c:pt>
                <c:pt idx="2">
                  <c:v>2013</c:v>
                </c:pt>
                <c:pt idx="3">
                  <c:v>2014</c:v>
                </c:pt>
                <c:pt idx="4">
                  <c:v>2015</c:v>
                </c:pt>
                <c:pt idx="5">
                  <c:v>2016</c:v>
                </c:pt>
                <c:pt idx="6">
                  <c:v>2017</c:v>
                </c:pt>
                <c:pt idx="7">
                  <c:v>2018</c:v>
                </c:pt>
              </c:numCache>
            </c:numRef>
          </c:cat>
          <c:val>
            <c:numRef>
              <c:f>'water glastuinbouw'!$B$10:$I$10</c:f>
              <c:numCache>
                <c:formatCode>0%</c:formatCode>
                <c:ptCount val="8"/>
                <c:pt idx="0">
                  <c:v>0.80257998656850849</c:v>
                </c:pt>
                <c:pt idx="1">
                  <c:v>0.76838373438961405</c:v>
                </c:pt>
                <c:pt idx="2">
                  <c:v>0.75530591378983114</c:v>
                </c:pt>
                <c:pt idx="3">
                  <c:v>0.76911310644510678</c:v>
                </c:pt>
                <c:pt idx="4">
                  <c:v>0.78579929109222202</c:v>
                </c:pt>
                <c:pt idx="5">
                  <c:v>0.77429374553873787</c:v>
                </c:pt>
                <c:pt idx="6">
                  <c:v>0.73138193225557879</c:v>
                </c:pt>
                <c:pt idx="7">
                  <c:v>0.72347173955689048</c:v>
                </c:pt>
              </c:numCache>
            </c:numRef>
          </c:val>
          <c:smooth val="0"/>
          <c:extLst>
            <c:ext xmlns:c16="http://schemas.microsoft.com/office/drawing/2014/chart" uri="{C3380CC4-5D6E-409C-BE32-E72D297353CC}">
              <c16:uniqueId val="{00000005-30CA-4E73-9B5C-869F109411ED}"/>
            </c:ext>
          </c:extLst>
        </c:ser>
        <c:dLbls>
          <c:showLegendKey val="0"/>
          <c:showVal val="0"/>
          <c:showCatName val="0"/>
          <c:showSerName val="0"/>
          <c:showPercent val="0"/>
          <c:showBubbleSize val="0"/>
        </c:dLbls>
        <c:marker val="1"/>
        <c:smooth val="0"/>
        <c:axId val="197461504"/>
        <c:axId val="197459968"/>
      </c:lineChart>
      <c:catAx>
        <c:axId val="197300224"/>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197301760"/>
        <c:crosses val="autoZero"/>
        <c:auto val="1"/>
        <c:lblAlgn val="ctr"/>
        <c:lblOffset val="100"/>
        <c:tickLblSkip val="1"/>
        <c:tickMarkSkip val="1"/>
        <c:noMultiLvlLbl val="0"/>
      </c:catAx>
      <c:valAx>
        <c:axId val="197301760"/>
        <c:scaling>
          <c:orientation val="minMax"/>
        </c:scaling>
        <c:delete val="0"/>
        <c:axPos val="l"/>
        <c:majorGridlines>
          <c:spPr>
            <a:ln w="3175" cap="flat" cmpd="sng" algn="ctr">
              <a:solidFill>
                <a:schemeClr val="bg1">
                  <a:lumMod val="75000"/>
                </a:schemeClr>
              </a:solidFill>
              <a:prstDash val="solid"/>
              <a:round/>
            </a:ln>
            <a:effectLst/>
          </c:spPr>
        </c:majorGridlines>
        <c:title>
          <c:tx>
            <c:rich>
              <a:bodyPr rot="0" spcFirstLastPara="1" vertOverflow="ellipsis" wrap="square" anchor="ctr" anchorCtr="1"/>
              <a:lstStyle/>
              <a:p>
                <a:pPr algn="ctr">
                  <a:defRPr sz="1000" b="0" i="0" u="none" strike="noStrike" kern="1200" baseline="0">
                    <a:solidFill>
                      <a:srgbClr val="000000"/>
                    </a:solidFill>
                    <a:latin typeface="+mn-lt"/>
                    <a:ea typeface="Arial"/>
                    <a:cs typeface="Arial"/>
                  </a:defRPr>
                </a:pPr>
                <a:r>
                  <a:rPr lang="nl-BE"/>
                  <a:t>miljoen m³</a:t>
                </a:r>
              </a:p>
            </c:rich>
          </c:tx>
          <c:layout>
            <c:manualLayout>
              <c:xMode val="edge"/>
              <c:yMode val="edge"/>
              <c:x val="5.5899673202614381E-2"/>
              <c:y val="1.611076388888889E-2"/>
            </c:manualLayout>
          </c:layout>
          <c:overlay val="0"/>
          <c:spPr>
            <a:noFill/>
            <a:ln w="25400">
              <a:noFill/>
            </a:ln>
            <a:effectLst/>
          </c:spPr>
          <c:txPr>
            <a:bodyPr rot="0" spcFirstLastPara="1" vertOverflow="ellipsis" wrap="square" anchor="ctr" anchorCtr="1"/>
            <a:lstStyle/>
            <a:p>
              <a:pPr algn="ctr">
                <a:defRPr sz="1000" b="0" i="0" u="none" strike="noStrike" kern="1200" baseline="0">
                  <a:solidFill>
                    <a:srgbClr val="000000"/>
                  </a:solidFill>
                  <a:latin typeface="+mn-lt"/>
                  <a:ea typeface="Arial"/>
                  <a:cs typeface="Arial"/>
                </a:defRPr>
              </a:pPr>
              <a:endParaRPr lang="nl-BE"/>
            </a:p>
          </c:txPr>
        </c:title>
        <c:numFmt formatCode="General"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197300224"/>
        <c:crosses val="autoZero"/>
        <c:crossBetween val="between"/>
        <c:dispUnits>
          <c:builtInUnit val="millions"/>
        </c:dispUnits>
      </c:valAx>
      <c:valAx>
        <c:axId val="197459968"/>
        <c:scaling>
          <c:orientation val="minMax"/>
          <c:max val="1.05"/>
          <c:min val="0"/>
        </c:scaling>
        <c:delete val="0"/>
        <c:axPos val="r"/>
        <c:numFmt formatCode="0%" sourceLinked="1"/>
        <c:majorTickMark val="out"/>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nl-BE"/>
          </a:p>
        </c:txPr>
        <c:crossAx val="197461504"/>
        <c:crosses val="max"/>
        <c:crossBetween val="between"/>
        <c:majorUnit val="0.15000000000000002"/>
      </c:valAx>
      <c:catAx>
        <c:axId val="197461504"/>
        <c:scaling>
          <c:orientation val="minMax"/>
        </c:scaling>
        <c:delete val="1"/>
        <c:axPos val="b"/>
        <c:title>
          <c:tx>
            <c:rich>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r>
                  <a:rPr lang="nl-BE"/>
                  <a:t>% duurzaam water *</a:t>
                </a:r>
              </a:p>
            </c:rich>
          </c:tx>
          <c:layout>
            <c:manualLayout>
              <c:xMode val="edge"/>
              <c:yMode val="edge"/>
              <c:x val="0.50483125300655751"/>
              <c:y val="1.3283680555555556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nl-BE"/>
            </a:p>
          </c:txPr>
        </c:title>
        <c:numFmt formatCode="General" sourceLinked="1"/>
        <c:majorTickMark val="out"/>
        <c:minorTickMark val="none"/>
        <c:tickLblPos val="nextTo"/>
        <c:crossAx val="197459968"/>
        <c:crosses val="autoZero"/>
        <c:auto val="1"/>
        <c:lblAlgn val="ctr"/>
        <c:lblOffset val="100"/>
        <c:noMultiLvlLbl val="0"/>
      </c:catAx>
      <c:spPr>
        <a:noFill/>
        <a:ln w="3175">
          <a:solidFill>
            <a:schemeClr val="bg1">
              <a:lumMod val="75000"/>
            </a:schemeClr>
          </a:solidFill>
          <a:prstDash val="solid"/>
        </a:ln>
        <a:effectLst/>
      </c:spPr>
    </c:plotArea>
    <c:legend>
      <c:legendPos val="r"/>
      <c:layout>
        <c:manualLayout>
          <c:xMode val="edge"/>
          <c:yMode val="edge"/>
          <c:x val="0.75603452389767889"/>
          <c:y val="0.19754500561753716"/>
          <c:w val="0.2439655332472509"/>
          <c:h val="0.58463333333333334"/>
        </c:manualLayout>
      </c:layout>
      <c:overlay val="0"/>
      <c:spPr>
        <a:solidFill>
          <a:srgbClr val="FFFFFF"/>
        </a:solidFill>
        <a:ln w="3175">
          <a:noFill/>
          <a:prstDash val="solid"/>
        </a:ln>
        <a:effectLst/>
      </c:spPr>
      <c:txPr>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nl-BE"/>
        </a:p>
      </c:txPr>
    </c:legend>
    <c:plotVisOnly val="1"/>
    <c:dispBlanksAs val="gap"/>
    <c:showDLblsOverMax val="0"/>
  </c:chart>
  <c:spPr>
    <a:solidFill>
      <a:srgbClr val="FFFFFF"/>
    </a:solidFill>
    <a:ln w="9525" cap="flat" cmpd="sng" algn="ctr">
      <a:noFill/>
      <a:prstDash val="solid"/>
      <a:round/>
    </a:ln>
    <a:effectLst/>
  </c:spPr>
  <c:txPr>
    <a:bodyPr/>
    <a:lstStyle/>
    <a:p>
      <a:pPr>
        <a:defRPr sz="1000" b="0" i="0" u="none" strike="noStrike" baseline="0">
          <a:solidFill>
            <a:srgbClr val="000000"/>
          </a:solidFill>
          <a:latin typeface="+mn-lt"/>
          <a:ea typeface="Arial"/>
          <a:cs typeface="Arial"/>
        </a:defRPr>
      </a:pPr>
      <a:endParaRPr lang="nl-BE"/>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79492383039749"/>
          <c:y val="0.14365087659237102"/>
          <c:w val="0.74023297345563766"/>
          <c:h val="0.71692462927259948"/>
        </c:manualLayout>
      </c:layout>
      <c:ofPieChart>
        <c:ofPieType val="pie"/>
        <c:varyColors val="1"/>
        <c:ser>
          <c:idx val="0"/>
          <c:order val="0"/>
          <c:dLbls>
            <c:dLbl>
              <c:idx val="0"/>
              <c:layout>
                <c:manualLayout>
                  <c:x val="-1.2854804231945233E-2"/>
                  <c:y val="0.12242743112488513"/>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DEEE-4CA8-B063-F7B38C76600E}"/>
                </c:ext>
              </c:extLst>
            </c:dLbl>
            <c:dLbl>
              <c:idx val="1"/>
              <c:layout>
                <c:manualLayout>
                  <c:x val="-2.4746259166057851E-2"/>
                  <c:y val="9.5194508009153311E-3"/>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DEEE-4CA8-B063-F7B38C76600E}"/>
                </c:ext>
              </c:extLst>
            </c:dLbl>
            <c:dLbl>
              <c:idx val="2"/>
              <c:layout>
                <c:manualLayout>
                  <c:x val="2.4979638498795899E-2"/>
                  <c:y val="-3.0958635891337381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DEEE-4CA8-B063-F7B38C76600E}"/>
                </c:ext>
              </c:extLst>
            </c:dLbl>
            <c:dLbl>
              <c:idx val="3"/>
              <c:layout>
                <c:manualLayout>
                  <c:x val="-2.3837567984414318E-2"/>
                  <c:y val="-4.8125666971543732E-2"/>
                </c:manualLayout>
              </c:layout>
              <c:tx>
                <c:rich>
                  <a:bodyPr/>
                  <a:lstStyle/>
                  <a:p>
                    <a:r>
                      <a:rPr lang="en-US"/>
                      <a:t>melkproductie
24%</a:t>
                    </a:r>
                  </a:p>
                </c:rich>
              </c:tx>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DEEE-4CA8-B063-F7B38C76600E}"/>
                </c:ext>
              </c:extLst>
            </c:dLbl>
            <c:dLbl>
              <c:idx val="4"/>
              <c:layout>
                <c:manualLayout>
                  <c:x val="-1.6675460670508971E-2"/>
                  <c:y val="2.2307290663084744E-2"/>
                </c:manualLayout>
              </c:layout>
              <c:tx>
                <c:rich>
                  <a:bodyPr/>
                  <a:lstStyle/>
                  <a:p>
                    <a:r>
                      <a:rPr lang="en-US"/>
                      <a:t>rundvleesproductie
26%</a:t>
                    </a:r>
                  </a:p>
                </c:rich>
              </c:tx>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DEEE-4CA8-B063-F7B38C76600E}"/>
                </c:ext>
              </c:extLst>
            </c:dLbl>
            <c:dLbl>
              <c:idx val="5"/>
              <c:layout>
                <c:manualLayout>
                  <c:x val="-2.9490759531347242E-2"/>
                  <c:y val="-0.10757983627332625"/>
                </c:manualLayout>
              </c:layout>
              <c:tx>
                <c:rich>
                  <a:bodyPr/>
                  <a:lstStyle/>
                  <a:p>
                    <a:r>
                      <a:rPr lang="en-US"/>
                      <a:t>gemengd rundvee
11%</a:t>
                    </a:r>
                  </a:p>
                </c:rich>
              </c:tx>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DEEE-4CA8-B063-F7B38C76600E}"/>
                </c:ext>
              </c:extLst>
            </c:dLbl>
            <c:dLbl>
              <c:idx val="6"/>
              <c:layout>
                <c:manualLayout>
                  <c:x val="1.4600955164109641E-2"/>
                  <c:y val="-2.3053388349339628E-2"/>
                </c:manualLayout>
              </c:layout>
              <c:tx>
                <c:rich>
                  <a:bodyPr/>
                  <a:lstStyle/>
                  <a:p>
                    <a:r>
                      <a:rPr lang="en-US"/>
                      <a:t>andere graasdieren (schapen, enz.)
8%</a:t>
                    </a:r>
                  </a:p>
                </c:rich>
              </c:tx>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DEEE-4CA8-B063-F7B38C76600E}"/>
                </c:ext>
              </c:extLst>
            </c:dLbl>
            <c:dLbl>
              <c:idx val="7"/>
              <c:layout>
                <c:manualLayout>
                  <c:x val="6.0586898287198633E-2"/>
                  <c:y val="-1.8808987549325213E-2"/>
                </c:manualLayout>
              </c:layout>
              <c:tx>
                <c:rich>
                  <a:bodyPr/>
                  <a:lstStyle/>
                  <a:p>
                    <a:r>
                      <a:rPr lang="en-US"/>
                      <a:t>varkens
18%</a:t>
                    </a:r>
                  </a:p>
                </c:rich>
              </c:tx>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DEEE-4CA8-B063-F7B38C76600E}"/>
                </c:ext>
              </c:extLst>
            </c:dLbl>
            <c:dLbl>
              <c:idx val="8"/>
              <c:layout>
                <c:manualLayout>
                  <c:x val="7.1337906215331329E-2"/>
                  <c:y val="6.5312167786806971E-2"/>
                </c:manualLayout>
              </c:layout>
              <c:tx>
                <c:rich>
                  <a:bodyPr/>
                  <a:lstStyle/>
                  <a:p>
                    <a:r>
                      <a:rPr lang="en-US"/>
                      <a:t>pluimvee
5%</a:t>
                    </a:r>
                  </a:p>
                </c:rich>
              </c:tx>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8-DEEE-4CA8-B063-F7B38C76600E}"/>
                </c:ext>
              </c:extLst>
            </c:dLbl>
            <c:dLbl>
              <c:idx val="9"/>
              <c:layout>
                <c:manualLayout>
                  <c:x val="-3.4797129095976403E-2"/>
                  <c:y val="0.11341513660906803"/>
                </c:manualLayout>
              </c:layout>
              <c:tx>
                <c:rich>
                  <a:bodyPr/>
                  <a:lstStyle/>
                  <a:p>
                    <a:r>
                      <a:rPr lang="en-US"/>
                      <a:t>gemengde bedrijven veeteelt
8%</a:t>
                    </a:r>
                  </a:p>
                </c:rich>
              </c:tx>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DEEE-4CA8-B063-F7B38C76600E}"/>
                </c:ext>
              </c:extLst>
            </c:dLbl>
            <c:dLbl>
              <c:idx val="10"/>
              <c:layout>
                <c:manualLayout>
                  <c:x val="-0.12435736125767784"/>
                  <c:y val="1.4149444134128542E-2"/>
                </c:manualLayout>
              </c:layout>
              <c:tx>
                <c:rich>
                  <a:bodyPr/>
                  <a:lstStyle/>
                  <a:p>
                    <a:r>
                      <a:rPr lang="en-US">
                        <a:latin typeface="+mn-lt"/>
                      </a:rPr>
                      <a:t>veeteelt
50%</a:t>
                    </a:r>
                    <a:endParaRPr lang="en-US"/>
                  </a:p>
                </c:rich>
              </c:tx>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A-DEEE-4CA8-B063-F7B38C76600E}"/>
                </c:ext>
              </c:extLst>
            </c:dLbl>
            <c:spPr>
              <a:noFill/>
              <a:ln>
                <a:noFill/>
              </a:ln>
              <a:effectLst/>
            </c:sp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(specialisatie!$A$4:$A$6,specialisatie!$A$8:$A$14)</c:f>
              <c:strCache>
                <c:ptCount val="10"/>
                <c:pt idx="0">
                  <c:v>akkerbouw</c:v>
                </c:pt>
                <c:pt idx="1">
                  <c:v>tuinbouw</c:v>
                </c:pt>
                <c:pt idx="2">
                  <c:v>diverse gemengde bedrijven</c:v>
                </c:pt>
                <c:pt idx="3">
                  <c:v>melkproductie</c:v>
                </c:pt>
                <c:pt idx="4">
                  <c:v>rundvleesproductie</c:v>
                </c:pt>
                <c:pt idx="5">
                  <c:v>gemengd rundvee</c:v>
                </c:pt>
                <c:pt idx="6">
                  <c:v>andere graasdieren (schapen, enz.)</c:v>
                </c:pt>
                <c:pt idx="7">
                  <c:v>varkens</c:v>
                </c:pt>
                <c:pt idx="8">
                  <c:v>pluimvee</c:v>
                </c:pt>
                <c:pt idx="9">
                  <c:v>gemengde bedrijven veeteelt</c:v>
                </c:pt>
              </c:strCache>
            </c:strRef>
          </c:cat>
          <c:val>
            <c:numRef>
              <c:f>(specialisatie!$B$4:$B$6,specialisatie!$B$8:$B$14)</c:f>
              <c:numCache>
                <c:formatCode>#,##0</c:formatCode>
                <c:ptCount val="10"/>
                <c:pt idx="0">
                  <c:v>6399</c:v>
                </c:pt>
                <c:pt idx="1">
                  <c:v>2783</c:v>
                </c:pt>
                <c:pt idx="2">
                  <c:v>2612</c:v>
                </c:pt>
                <c:pt idx="3">
                  <c:v>2802</c:v>
                </c:pt>
                <c:pt idx="4">
                  <c:v>3035</c:v>
                </c:pt>
                <c:pt idx="5">
                  <c:v>1124</c:v>
                </c:pt>
                <c:pt idx="6">
                  <c:v>915</c:v>
                </c:pt>
                <c:pt idx="7">
                  <c:v>2106</c:v>
                </c:pt>
                <c:pt idx="8">
                  <c:v>627</c:v>
                </c:pt>
                <c:pt idx="9">
                  <c:v>958</c:v>
                </c:pt>
              </c:numCache>
            </c:numRef>
          </c:val>
          <c:extLst>
            <c:ext xmlns:c16="http://schemas.microsoft.com/office/drawing/2014/chart" uri="{C3380CC4-5D6E-409C-BE32-E72D297353CC}">
              <c16:uniqueId val="{0000000B-DEEE-4CA8-B063-F7B38C76600E}"/>
            </c:ext>
          </c:extLst>
        </c:ser>
        <c:dLbls>
          <c:showLegendKey val="0"/>
          <c:showVal val="0"/>
          <c:showCatName val="0"/>
          <c:showSerName val="0"/>
          <c:showPercent val="0"/>
          <c:showBubbleSize val="0"/>
          <c:showLeaderLines val="1"/>
        </c:dLbls>
        <c:gapWidth val="100"/>
        <c:splitType val="pos"/>
        <c:splitPos val="7"/>
        <c:secondPieSize val="75"/>
        <c:serLines>
          <c:spPr>
            <a:ln>
              <a:prstDash val="dash"/>
            </a:ln>
          </c:spPr>
        </c:serLines>
      </c:ofPieChart>
    </c:plotArea>
    <c:plotVisOnly val="1"/>
    <c:dispBlanksAs val="gap"/>
    <c:showDLblsOverMax val="0"/>
  </c:chart>
  <c:spPr>
    <a:ln>
      <a:noFill/>
    </a:ln>
  </c:spPr>
  <c:txPr>
    <a:bodyPr/>
    <a:lstStyle/>
    <a:p>
      <a:pPr>
        <a:defRPr sz="1000">
          <a:latin typeface="+mn-lt"/>
          <a:cs typeface="Times New Roman" panose="02020603050405020304" pitchFamily="18" charset="0"/>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32172981418924E-2"/>
          <c:y val="4.3829296424452137E-2"/>
          <c:w val="0.90073056906547178"/>
          <c:h val="0.78200801024439415"/>
        </c:manualLayout>
      </c:layout>
      <c:barChart>
        <c:barDir val="col"/>
        <c:grouping val="stacked"/>
        <c:varyColors val="0"/>
        <c:ser>
          <c:idx val="5"/>
          <c:order val="0"/>
          <c:tx>
            <c:strRef>
              <c:f>eindproductiewaarde!$A$5</c:f>
              <c:strCache>
                <c:ptCount val="1"/>
                <c:pt idx="0">
                  <c:v>groenten</c:v>
                </c:pt>
              </c:strCache>
            </c:strRef>
          </c:tx>
          <c:spPr>
            <a:solidFill>
              <a:schemeClr val="accent5">
                <a:lumMod val="60000"/>
              </a:schemeClr>
            </a:solidFill>
            <a:ln>
              <a:noFill/>
            </a:ln>
            <a:effectLst/>
          </c:spPr>
          <c:invertIfNegative val="0"/>
          <c:cat>
            <c:numRef>
              <c:f>eindproductiewaarde!$G$3:$U$3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eindproductiewaarde!$G$5:$U$5</c:f>
              <c:numCache>
                <c:formatCode>#\ ##0.0</c:formatCode>
                <c:ptCount val="15"/>
                <c:pt idx="0">
                  <c:v>570.19231917155923</c:v>
                </c:pt>
                <c:pt idx="1">
                  <c:v>577.37067638649887</c:v>
                </c:pt>
                <c:pt idx="2">
                  <c:v>657.18698623039359</c:v>
                </c:pt>
                <c:pt idx="3">
                  <c:v>620.30302321887223</c:v>
                </c:pt>
                <c:pt idx="4">
                  <c:v>641</c:v>
                </c:pt>
                <c:pt idx="5">
                  <c:v>606</c:v>
                </c:pt>
                <c:pt idx="6">
                  <c:v>717</c:v>
                </c:pt>
                <c:pt idx="7">
                  <c:v>547</c:v>
                </c:pt>
                <c:pt idx="8">
                  <c:v>640</c:v>
                </c:pt>
                <c:pt idx="9">
                  <c:v>618</c:v>
                </c:pt>
                <c:pt idx="10">
                  <c:v>619</c:v>
                </c:pt>
                <c:pt idx="11">
                  <c:v>679.31843011873093</c:v>
                </c:pt>
                <c:pt idx="12">
                  <c:v>711.7</c:v>
                </c:pt>
                <c:pt idx="13">
                  <c:v>692.7</c:v>
                </c:pt>
                <c:pt idx="14">
                  <c:v>682.4</c:v>
                </c:pt>
              </c:numCache>
            </c:numRef>
          </c:val>
          <c:extLst>
            <c:ext xmlns:c16="http://schemas.microsoft.com/office/drawing/2014/chart" uri="{C3380CC4-5D6E-409C-BE32-E72D297353CC}">
              <c16:uniqueId val="{00000000-2153-4E4E-9476-DF39955575CD}"/>
            </c:ext>
          </c:extLst>
        </c:ser>
        <c:ser>
          <c:idx val="6"/>
          <c:order val="1"/>
          <c:tx>
            <c:strRef>
              <c:f>eindproductiewaarde!$A$6</c:f>
              <c:strCache>
                <c:ptCount val="1"/>
                <c:pt idx="0">
                  <c:v>fruit</c:v>
                </c:pt>
              </c:strCache>
            </c:strRef>
          </c:tx>
          <c:spPr>
            <a:solidFill>
              <a:schemeClr val="accent1">
                <a:lumMod val="80000"/>
                <a:lumOff val="20000"/>
              </a:schemeClr>
            </a:solidFill>
            <a:ln>
              <a:noFill/>
            </a:ln>
            <a:effectLst/>
          </c:spPr>
          <c:invertIfNegative val="0"/>
          <c:cat>
            <c:numRef>
              <c:f>eindproductiewaarde!$G$3:$U$3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eindproductiewaarde!$G$6:$U$6</c:f>
              <c:numCache>
                <c:formatCode>#\ ##0.0</c:formatCode>
                <c:ptCount val="15"/>
                <c:pt idx="0">
                  <c:v>303.45605357600817</c:v>
                </c:pt>
                <c:pt idx="1">
                  <c:v>345.06292767587712</c:v>
                </c:pt>
                <c:pt idx="2">
                  <c:v>350.40375422851895</c:v>
                </c:pt>
                <c:pt idx="3">
                  <c:v>418.81892282475741</c:v>
                </c:pt>
                <c:pt idx="4">
                  <c:v>356.69008461486095</c:v>
                </c:pt>
                <c:pt idx="5">
                  <c:v>329</c:v>
                </c:pt>
                <c:pt idx="6">
                  <c:v>370</c:v>
                </c:pt>
                <c:pt idx="7">
                  <c:v>303</c:v>
                </c:pt>
                <c:pt idx="8">
                  <c:v>393</c:v>
                </c:pt>
                <c:pt idx="9">
                  <c:v>359</c:v>
                </c:pt>
                <c:pt idx="10">
                  <c:v>370</c:v>
                </c:pt>
                <c:pt idx="11">
                  <c:v>411.8613527736793</c:v>
                </c:pt>
                <c:pt idx="12">
                  <c:v>401.4</c:v>
                </c:pt>
                <c:pt idx="13">
                  <c:v>385.6</c:v>
                </c:pt>
                <c:pt idx="14">
                  <c:v>355.1</c:v>
                </c:pt>
              </c:numCache>
            </c:numRef>
          </c:val>
          <c:extLst>
            <c:ext xmlns:c16="http://schemas.microsoft.com/office/drawing/2014/chart" uri="{C3380CC4-5D6E-409C-BE32-E72D297353CC}">
              <c16:uniqueId val="{00000001-2153-4E4E-9476-DF39955575CD}"/>
            </c:ext>
          </c:extLst>
        </c:ser>
        <c:ser>
          <c:idx val="7"/>
          <c:order val="2"/>
          <c:tx>
            <c:strRef>
              <c:f>eindproductiewaarde!$A$7</c:f>
              <c:strCache>
                <c:ptCount val="1"/>
                <c:pt idx="0">
                  <c:v>niet-eetbare tuinbouwproducten</c:v>
                </c:pt>
              </c:strCache>
            </c:strRef>
          </c:tx>
          <c:spPr>
            <a:solidFill>
              <a:schemeClr val="accent3">
                <a:lumMod val="80000"/>
                <a:lumOff val="20000"/>
              </a:schemeClr>
            </a:solidFill>
            <a:ln>
              <a:noFill/>
            </a:ln>
            <a:effectLst/>
          </c:spPr>
          <c:invertIfNegative val="0"/>
          <c:cat>
            <c:numRef>
              <c:f>eindproductiewaarde!$G$3:$U$3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eindproductiewaarde!$G$7:$U$7</c:f>
              <c:numCache>
                <c:formatCode>#\ ##0.0</c:formatCode>
                <c:ptCount val="15"/>
                <c:pt idx="0">
                  <c:v>467.27296947300334</c:v>
                </c:pt>
                <c:pt idx="1">
                  <c:v>526.47661169654145</c:v>
                </c:pt>
                <c:pt idx="2">
                  <c:v>524.41176563311478</c:v>
                </c:pt>
                <c:pt idx="3">
                  <c:v>531.54780831012067</c:v>
                </c:pt>
                <c:pt idx="4">
                  <c:v>512</c:v>
                </c:pt>
                <c:pt idx="5">
                  <c:v>520</c:v>
                </c:pt>
                <c:pt idx="6">
                  <c:v>524</c:v>
                </c:pt>
                <c:pt idx="7">
                  <c:v>523</c:v>
                </c:pt>
                <c:pt idx="8">
                  <c:v>536</c:v>
                </c:pt>
                <c:pt idx="9">
                  <c:v>525</c:v>
                </c:pt>
                <c:pt idx="10">
                  <c:v>502</c:v>
                </c:pt>
                <c:pt idx="11">
                  <c:v>488.98901162954741</c:v>
                </c:pt>
                <c:pt idx="12">
                  <c:v>503</c:v>
                </c:pt>
                <c:pt idx="13">
                  <c:v>510.4</c:v>
                </c:pt>
                <c:pt idx="14">
                  <c:v>529.70000000000005</c:v>
                </c:pt>
              </c:numCache>
            </c:numRef>
          </c:val>
          <c:extLst>
            <c:ext xmlns:c16="http://schemas.microsoft.com/office/drawing/2014/chart" uri="{C3380CC4-5D6E-409C-BE32-E72D297353CC}">
              <c16:uniqueId val="{00000002-2153-4E4E-9476-DF39955575CD}"/>
            </c:ext>
          </c:extLst>
        </c:ser>
        <c:dLbls>
          <c:showLegendKey val="0"/>
          <c:showVal val="0"/>
          <c:showCatName val="0"/>
          <c:showSerName val="0"/>
          <c:showPercent val="0"/>
          <c:showBubbleSize val="0"/>
        </c:dLbls>
        <c:gapWidth val="150"/>
        <c:overlap val="100"/>
        <c:axId val="209437440"/>
        <c:axId val="209438976"/>
      </c:barChart>
      <c:catAx>
        <c:axId val="209437440"/>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nl-BE"/>
          </a:p>
        </c:txPr>
        <c:crossAx val="209438976"/>
        <c:crosses val="autoZero"/>
        <c:auto val="1"/>
        <c:lblAlgn val="ctr"/>
        <c:lblOffset val="100"/>
        <c:tickLblSkip val="1"/>
        <c:tickMarkSkip val="1"/>
        <c:noMultiLvlLbl val="0"/>
      </c:catAx>
      <c:valAx>
        <c:axId val="209438976"/>
        <c:scaling>
          <c:orientation val="minMax"/>
          <c:max val="1750"/>
          <c:min val="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nl-BE"/>
          </a:p>
        </c:txPr>
        <c:crossAx val="209437440"/>
        <c:crosses val="autoZero"/>
        <c:crossBetween val="between"/>
        <c:majorUnit val="250"/>
      </c:valAx>
      <c:spPr>
        <a:solidFill>
          <a:schemeClr val="bg1"/>
        </a:solidFill>
        <a:ln>
          <a:noFill/>
        </a:ln>
        <a:effectLst/>
      </c:spPr>
    </c:plotArea>
    <c:legend>
      <c:legendPos val="b"/>
      <c:layout>
        <c:manualLayout>
          <c:xMode val="edge"/>
          <c:yMode val="edge"/>
          <c:x val="0.13965952066210702"/>
          <c:y val="0.91580306786911148"/>
          <c:w val="0.7527410387570167"/>
          <c:h val="6.097812167942674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BE"/>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nl-BE"/>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32172981418924E-2"/>
          <c:y val="6.7532553181505153E-2"/>
          <c:w val="0.84636234539502553"/>
          <c:h val="0.7428580849965567"/>
        </c:manualLayout>
      </c:layout>
      <c:barChart>
        <c:barDir val="col"/>
        <c:grouping val="stacked"/>
        <c:varyColors val="0"/>
        <c:ser>
          <c:idx val="3"/>
          <c:order val="0"/>
          <c:tx>
            <c:strRef>
              <c:f>'productievolume groenten'!$A$4</c:f>
              <c:strCache>
                <c:ptCount val="1"/>
                <c:pt idx="0">
                  <c:v>groenten in openlucht</c:v>
                </c:pt>
              </c:strCache>
            </c:strRef>
          </c:tx>
          <c:invertIfNegative val="0"/>
          <c:cat>
            <c:numRef>
              <c:f>'productievolume groenten'!$J$3:$S$3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'productievolume groenten'!$J$4:$S$4</c:f>
              <c:numCache>
                <c:formatCode>#,##0</c:formatCode>
                <c:ptCount val="10"/>
                <c:pt idx="0">
                  <c:v>1011425</c:v>
                </c:pt>
                <c:pt idx="1">
                  <c:v>990248</c:v>
                </c:pt>
                <c:pt idx="2">
                  <c:v>1029868</c:v>
                </c:pt>
                <c:pt idx="3">
                  <c:v>985763</c:v>
                </c:pt>
                <c:pt idx="4">
                  <c:v>1084554</c:v>
                </c:pt>
                <c:pt idx="5">
                  <c:v>1099539</c:v>
                </c:pt>
                <c:pt idx="6">
                  <c:v>1022110</c:v>
                </c:pt>
                <c:pt idx="7">
                  <c:v>1085750</c:v>
                </c:pt>
                <c:pt idx="8">
                  <c:v>1124918</c:v>
                </c:pt>
                <c:pt idx="9">
                  <c:v>1037969</c:v>
                </c:pt>
              </c:numCache>
            </c:numRef>
          </c:val>
          <c:extLst>
            <c:ext xmlns:c16="http://schemas.microsoft.com/office/drawing/2014/chart" uri="{C3380CC4-5D6E-409C-BE32-E72D297353CC}">
              <c16:uniqueId val="{00000000-F9CD-4D12-AC84-51B502C55769}"/>
            </c:ext>
          </c:extLst>
        </c:ser>
        <c:ser>
          <c:idx val="4"/>
          <c:order val="1"/>
          <c:tx>
            <c:strRef>
              <c:f>'productievolume groenten'!$A$5</c:f>
              <c:strCache>
                <c:ptCount val="1"/>
                <c:pt idx="0">
                  <c:v>groenten beschutte teelt</c:v>
                </c:pt>
              </c:strCache>
            </c:strRef>
          </c:tx>
          <c:invertIfNegative val="0"/>
          <c:cat>
            <c:numRef>
              <c:f>'productievolume groenten'!$J$3:$S$3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'productievolume groenten'!$J$5:$S$5</c:f>
              <c:numCache>
                <c:formatCode>#,##0</c:formatCode>
                <c:ptCount val="10"/>
                <c:pt idx="0">
                  <c:v>392758</c:v>
                </c:pt>
                <c:pt idx="1">
                  <c:v>394901</c:v>
                </c:pt>
                <c:pt idx="2">
                  <c:v>368436</c:v>
                </c:pt>
                <c:pt idx="3">
                  <c:v>376410</c:v>
                </c:pt>
                <c:pt idx="4">
                  <c:v>401161</c:v>
                </c:pt>
                <c:pt idx="5">
                  <c:v>388201</c:v>
                </c:pt>
                <c:pt idx="6">
                  <c:v>391524</c:v>
                </c:pt>
                <c:pt idx="7">
                  <c:v>406593</c:v>
                </c:pt>
                <c:pt idx="8">
                  <c:v>402976</c:v>
                </c:pt>
                <c:pt idx="9">
                  <c:v>396080</c:v>
                </c:pt>
              </c:numCache>
            </c:numRef>
          </c:val>
          <c:extLst>
            <c:ext xmlns:c16="http://schemas.microsoft.com/office/drawing/2014/chart" uri="{C3380CC4-5D6E-409C-BE32-E72D297353CC}">
              <c16:uniqueId val="{00000001-F9CD-4D12-AC84-51B502C55769}"/>
            </c:ext>
          </c:extLst>
        </c:ser>
        <c:dLbls>
          <c:showLegendKey val="0"/>
          <c:showVal val="0"/>
          <c:showCatName val="0"/>
          <c:showSerName val="0"/>
          <c:showPercent val="0"/>
          <c:showBubbleSize val="0"/>
        </c:dLbls>
        <c:gapWidth val="150"/>
        <c:overlap val="100"/>
        <c:axId val="217431424"/>
        <c:axId val="217613440"/>
      </c:barChart>
      <c:catAx>
        <c:axId val="217431424"/>
        <c:scaling>
          <c:orientation val="minMax"/>
        </c:scaling>
        <c:delete val="0"/>
        <c:axPos val="b"/>
        <c:numFmt formatCode="General" sourceLinked="1"/>
        <c:majorTickMark val="out"/>
        <c:minorTickMark val="none"/>
        <c:tickLblPos val="nextTo"/>
        <c:txPr>
          <a:bodyPr rot="0" vert="horz"/>
          <a:lstStyle/>
          <a:p>
            <a:pPr>
              <a:defRPr/>
            </a:pPr>
            <a:endParaRPr lang="nl-BE"/>
          </a:p>
        </c:txPr>
        <c:crossAx val="217613440"/>
        <c:crosses val="autoZero"/>
        <c:auto val="1"/>
        <c:lblAlgn val="ctr"/>
        <c:lblOffset val="100"/>
        <c:tickLblSkip val="1"/>
        <c:tickMarkSkip val="1"/>
        <c:noMultiLvlLbl val="0"/>
      </c:catAx>
      <c:valAx>
        <c:axId val="217613440"/>
        <c:scaling>
          <c:orientation val="minMax"/>
          <c:min val="0"/>
        </c:scaling>
        <c:delete val="0"/>
        <c:axPos val="l"/>
        <c:majorGridlines/>
        <c:numFmt formatCode="#,##0" sourceLinked="1"/>
        <c:majorTickMark val="out"/>
        <c:minorTickMark val="none"/>
        <c:tickLblPos val="nextTo"/>
        <c:txPr>
          <a:bodyPr rot="0" vert="horz"/>
          <a:lstStyle/>
          <a:p>
            <a:pPr>
              <a:defRPr/>
            </a:pPr>
            <a:endParaRPr lang="nl-BE"/>
          </a:p>
        </c:txPr>
        <c:crossAx val="217431424"/>
        <c:crosses val="autoZero"/>
        <c:crossBetween val="between"/>
        <c:majorUnit val="200000"/>
      </c:valAx>
    </c:plotArea>
    <c:legend>
      <c:legendPos val="b"/>
      <c:layout>
        <c:manualLayout>
          <c:xMode val="edge"/>
          <c:yMode val="edge"/>
          <c:x val="0.23693862779687355"/>
          <c:y val="0.88447760259084551"/>
          <c:w val="0.56319973930835243"/>
          <c:h val="7.4428429143254468E-2"/>
        </c:manualLayout>
      </c:layout>
      <c:overlay val="0"/>
    </c:legend>
    <c:plotVisOnly val="1"/>
    <c:dispBlanksAs val="gap"/>
    <c:showDLblsOverMax val="0"/>
  </c:chart>
  <c:spPr>
    <a:ln>
      <a:noFill/>
    </a:ln>
  </c:spPr>
  <c:txPr>
    <a:bodyPr/>
    <a:lstStyle/>
    <a:p>
      <a:pPr>
        <a:defRPr sz="1000">
          <a:latin typeface="+mn-lt"/>
          <a:ea typeface="Verdana" pitchFamily="34" charset="0"/>
          <a:cs typeface="Verdana" pitchFamily="34" charset="0"/>
        </a:defRPr>
      </a:pPr>
      <a:endParaRPr lang="nl-BE"/>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67433482579379E-2"/>
          <c:y val="5.7875684614567685E-2"/>
          <c:w val="0.87800895476300755"/>
          <c:h val="0.73783381123602321"/>
        </c:manualLayout>
      </c:layout>
      <c:barChart>
        <c:barDir val="col"/>
        <c:grouping val="stacked"/>
        <c:varyColors val="0"/>
        <c:ser>
          <c:idx val="0"/>
          <c:order val="0"/>
          <c:tx>
            <c:strRef>
              <c:f>'productievolume fruit'!$A$4</c:f>
              <c:strCache>
                <c:ptCount val="1"/>
                <c:pt idx="0">
                  <c:v>appelen</c:v>
                </c:pt>
              </c:strCache>
            </c:strRef>
          </c:tx>
          <c:invertIfNegative val="0"/>
          <c:cat>
            <c:numRef>
              <c:f>'productievolume fruit'!$J$3:$S$3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'productievolume fruit'!$J$4:$S$4</c:f>
              <c:numCache>
                <c:formatCode>#,##0</c:formatCode>
                <c:ptCount val="10"/>
                <c:pt idx="0">
                  <c:v>312371</c:v>
                </c:pt>
                <c:pt idx="1">
                  <c:v>262007</c:v>
                </c:pt>
                <c:pt idx="2">
                  <c:v>274650</c:v>
                </c:pt>
                <c:pt idx="3">
                  <c:v>200811</c:v>
                </c:pt>
                <c:pt idx="4">
                  <c:v>201314</c:v>
                </c:pt>
                <c:pt idx="5">
                  <c:v>264353</c:v>
                </c:pt>
                <c:pt idx="6">
                  <c:v>259923</c:v>
                </c:pt>
                <c:pt idx="7">
                  <c:v>211113</c:v>
                </c:pt>
                <c:pt idx="8">
                  <c:v>78962</c:v>
                </c:pt>
                <c:pt idx="9">
                  <c:v>206633</c:v>
                </c:pt>
              </c:numCache>
            </c:numRef>
          </c:val>
          <c:extLst>
            <c:ext xmlns:c16="http://schemas.microsoft.com/office/drawing/2014/chart" uri="{C3380CC4-5D6E-409C-BE32-E72D297353CC}">
              <c16:uniqueId val="{00000000-757B-4AA2-8DEF-2C0025AB3C4D}"/>
            </c:ext>
          </c:extLst>
        </c:ser>
        <c:ser>
          <c:idx val="1"/>
          <c:order val="1"/>
          <c:tx>
            <c:strRef>
              <c:f>'productievolume fruit'!$A$5</c:f>
              <c:strCache>
                <c:ptCount val="1"/>
                <c:pt idx="0">
                  <c:v>peren</c:v>
                </c:pt>
              </c:strCache>
            </c:strRef>
          </c:tx>
          <c:invertIfNegative val="0"/>
          <c:cat>
            <c:numRef>
              <c:f>'productievolume fruit'!$J$3:$S$3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'productievolume fruit'!$J$5:$S$5</c:f>
              <c:numCache>
                <c:formatCode>#,##0</c:formatCode>
                <c:ptCount val="10"/>
                <c:pt idx="0">
                  <c:v>281778</c:v>
                </c:pt>
                <c:pt idx="1">
                  <c:v>260521</c:v>
                </c:pt>
                <c:pt idx="2">
                  <c:v>270381</c:v>
                </c:pt>
                <c:pt idx="3">
                  <c:v>216893</c:v>
                </c:pt>
                <c:pt idx="4">
                  <c:v>290906</c:v>
                </c:pt>
                <c:pt idx="5">
                  <c:v>321959</c:v>
                </c:pt>
                <c:pt idx="6">
                  <c:v>342748</c:v>
                </c:pt>
                <c:pt idx="7">
                  <c:v>295768</c:v>
                </c:pt>
                <c:pt idx="8">
                  <c:v>286972</c:v>
                </c:pt>
                <c:pt idx="9">
                  <c:v>338331</c:v>
                </c:pt>
              </c:numCache>
            </c:numRef>
          </c:val>
          <c:extLst>
            <c:ext xmlns:c16="http://schemas.microsoft.com/office/drawing/2014/chart" uri="{C3380CC4-5D6E-409C-BE32-E72D297353CC}">
              <c16:uniqueId val="{00000001-757B-4AA2-8DEF-2C0025AB3C4D}"/>
            </c:ext>
          </c:extLst>
        </c:ser>
        <c:ser>
          <c:idx val="2"/>
          <c:order val="2"/>
          <c:tx>
            <c:strRef>
              <c:f>'productievolume fruit'!$A$6</c:f>
              <c:strCache>
                <c:ptCount val="1"/>
                <c:pt idx="0">
                  <c:v>aardbeien</c:v>
                </c:pt>
              </c:strCache>
            </c:strRef>
          </c:tx>
          <c:invertIfNegative val="0"/>
          <c:cat>
            <c:numRef>
              <c:f>'productievolume fruit'!$J$3:$S$3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'productievolume fruit'!$J$6:$S$6</c:f>
              <c:numCache>
                <c:formatCode>#,##0</c:formatCode>
                <c:ptCount val="10"/>
                <c:pt idx="0">
                  <c:v>29941</c:v>
                </c:pt>
                <c:pt idx="1">
                  <c:v>31835</c:v>
                </c:pt>
                <c:pt idx="2">
                  <c:v>33949</c:v>
                </c:pt>
                <c:pt idx="3">
                  <c:v>35559</c:v>
                </c:pt>
                <c:pt idx="4">
                  <c:v>33220</c:v>
                </c:pt>
                <c:pt idx="5">
                  <c:v>34880</c:v>
                </c:pt>
                <c:pt idx="6">
                  <c:v>43498</c:v>
                </c:pt>
                <c:pt idx="7">
                  <c:v>40734</c:v>
                </c:pt>
                <c:pt idx="8">
                  <c:v>42530</c:v>
                </c:pt>
                <c:pt idx="9">
                  <c:v>42186</c:v>
                </c:pt>
              </c:numCache>
            </c:numRef>
          </c:val>
          <c:extLst>
            <c:ext xmlns:c16="http://schemas.microsoft.com/office/drawing/2014/chart" uri="{C3380CC4-5D6E-409C-BE32-E72D297353CC}">
              <c16:uniqueId val="{00000002-757B-4AA2-8DEF-2C0025AB3C4D}"/>
            </c:ext>
          </c:extLst>
        </c:ser>
        <c:dLbls>
          <c:showLegendKey val="0"/>
          <c:showVal val="0"/>
          <c:showCatName val="0"/>
          <c:showSerName val="0"/>
          <c:showPercent val="0"/>
          <c:showBubbleSize val="0"/>
        </c:dLbls>
        <c:gapWidth val="150"/>
        <c:overlap val="100"/>
        <c:axId val="221697536"/>
        <c:axId val="221719936"/>
      </c:barChart>
      <c:catAx>
        <c:axId val="221697536"/>
        <c:scaling>
          <c:orientation val="minMax"/>
        </c:scaling>
        <c:delete val="0"/>
        <c:axPos val="b"/>
        <c:numFmt formatCode="General" sourceLinked="1"/>
        <c:majorTickMark val="out"/>
        <c:minorTickMark val="none"/>
        <c:tickLblPos val="nextTo"/>
        <c:txPr>
          <a:bodyPr rot="0" vert="horz"/>
          <a:lstStyle/>
          <a:p>
            <a:pPr>
              <a:defRPr/>
            </a:pPr>
            <a:endParaRPr lang="nl-BE"/>
          </a:p>
        </c:txPr>
        <c:crossAx val="221719936"/>
        <c:crosses val="autoZero"/>
        <c:auto val="1"/>
        <c:lblAlgn val="ctr"/>
        <c:lblOffset val="100"/>
        <c:tickLblSkip val="1"/>
        <c:tickMarkSkip val="1"/>
        <c:noMultiLvlLbl val="0"/>
      </c:catAx>
      <c:valAx>
        <c:axId val="221719936"/>
        <c:scaling>
          <c:orientation val="minMax"/>
        </c:scaling>
        <c:delete val="0"/>
        <c:axPos val="l"/>
        <c:majorGridlines/>
        <c:numFmt formatCode="#,##0" sourceLinked="1"/>
        <c:majorTickMark val="out"/>
        <c:minorTickMark val="none"/>
        <c:tickLblPos val="nextTo"/>
        <c:txPr>
          <a:bodyPr rot="0" vert="horz"/>
          <a:lstStyle/>
          <a:p>
            <a:pPr>
              <a:defRPr/>
            </a:pPr>
            <a:endParaRPr lang="nl-BE"/>
          </a:p>
        </c:txPr>
        <c:crossAx val="221697536"/>
        <c:crosses val="autoZero"/>
        <c:crossBetween val="between"/>
        <c:majorUnit val="100000"/>
      </c:valAx>
    </c:plotArea>
    <c:legend>
      <c:legendPos val="b"/>
      <c:layout>
        <c:manualLayout>
          <c:xMode val="edge"/>
          <c:yMode val="edge"/>
          <c:x val="0.18378410716516605"/>
          <c:y val="0.90342953973647944"/>
          <c:w val="0.68648769441106139"/>
          <c:h val="7.4766582598881054E-2"/>
        </c:manualLayout>
      </c:layout>
      <c:overlay val="0"/>
    </c:legend>
    <c:plotVisOnly val="1"/>
    <c:dispBlanksAs val="gap"/>
    <c:showDLblsOverMax val="0"/>
  </c:chart>
  <c:spPr>
    <a:ln>
      <a:noFill/>
    </a:ln>
  </c:sp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93367624712545"/>
          <c:y val="7.6892417282496184E-2"/>
          <c:w val="0.81085555993394121"/>
          <c:h val="0.81445737324985878"/>
        </c:manualLayout>
      </c:layout>
      <c:barChart>
        <c:barDir val="col"/>
        <c:grouping val="clustered"/>
        <c:varyColors val="0"/>
        <c:ser>
          <c:idx val="1"/>
          <c:order val="0"/>
          <c:tx>
            <c:strRef>
              <c:f>'overzicht handel'!$B$3</c:f>
              <c:strCache>
                <c:ptCount val="1"/>
                <c:pt idx="0">
                  <c:v>invoer</c:v>
                </c:pt>
              </c:strCache>
            </c:strRef>
          </c:tx>
          <c:spPr>
            <a:solidFill>
              <a:schemeClr val="accent1"/>
            </a:solidFill>
          </c:spPr>
          <c:invertIfNegative val="0"/>
          <c:cat>
            <c:strRef>
              <c:f>('overzicht handel'!$A$5:$A$6,'overzicht handel'!$A$8:$A$10)</c:f>
              <c:strCache>
                <c:ptCount val="5"/>
                <c:pt idx="0">
                  <c:v>verse groenten </c:v>
                </c:pt>
                <c:pt idx="1">
                  <c:v>verwerkte groenten</c:v>
                </c:pt>
                <c:pt idx="2">
                  <c:v>vers fruit </c:v>
                </c:pt>
                <c:pt idx="3">
                  <c:v>verwerkt fruit</c:v>
                </c:pt>
                <c:pt idx="4">
                  <c:v>sierteelt</c:v>
                </c:pt>
              </c:strCache>
            </c:strRef>
          </c:cat>
          <c:val>
            <c:numRef>
              <c:f>('overzicht handel'!$B$5:$B$6,'overzicht handel'!$B$8:$B$10)</c:f>
              <c:numCache>
                <c:formatCode>#\ ##0.0</c:formatCode>
                <c:ptCount val="5"/>
                <c:pt idx="0">
                  <c:v>666.25331308</c:v>
                </c:pt>
                <c:pt idx="1">
                  <c:v>959.53804303000004</c:v>
                </c:pt>
                <c:pt idx="2">
                  <c:v>2318.0811722399999</c:v>
                </c:pt>
                <c:pt idx="3">
                  <c:v>1180.5390530100001</c:v>
                </c:pt>
                <c:pt idx="4">
                  <c:v>375.96319360000001</c:v>
                </c:pt>
              </c:numCache>
            </c:numRef>
          </c:val>
          <c:extLst>
            <c:ext xmlns:c16="http://schemas.microsoft.com/office/drawing/2014/chart" uri="{C3380CC4-5D6E-409C-BE32-E72D297353CC}">
              <c16:uniqueId val="{00000000-4271-49CE-AC1E-498FD72ED232}"/>
            </c:ext>
          </c:extLst>
        </c:ser>
        <c:ser>
          <c:idx val="2"/>
          <c:order val="1"/>
          <c:tx>
            <c:strRef>
              <c:f>'overzicht handel'!$C$3</c:f>
              <c:strCache>
                <c:ptCount val="1"/>
                <c:pt idx="0">
                  <c:v>uitvoer</c:v>
                </c:pt>
              </c:strCache>
            </c:strRef>
          </c:tx>
          <c:spPr>
            <a:solidFill>
              <a:schemeClr val="accent2"/>
            </a:solidFill>
          </c:spPr>
          <c:invertIfNegative val="0"/>
          <c:cat>
            <c:strRef>
              <c:f>('overzicht handel'!$A$5:$A$6,'overzicht handel'!$A$8:$A$10)</c:f>
              <c:strCache>
                <c:ptCount val="5"/>
                <c:pt idx="0">
                  <c:v>verse groenten </c:v>
                </c:pt>
                <c:pt idx="1">
                  <c:v>verwerkte groenten</c:v>
                </c:pt>
                <c:pt idx="2">
                  <c:v>vers fruit </c:v>
                </c:pt>
                <c:pt idx="3">
                  <c:v>verwerkt fruit</c:v>
                </c:pt>
                <c:pt idx="4">
                  <c:v>sierteelt</c:v>
                </c:pt>
              </c:strCache>
            </c:strRef>
          </c:cat>
          <c:val>
            <c:numRef>
              <c:f>('overzicht handel'!$C$5:$C$6,'overzicht handel'!$C$8:$C$10)</c:f>
              <c:numCache>
                <c:formatCode>#\ ##0.0</c:formatCode>
                <c:ptCount val="5"/>
                <c:pt idx="0">
                  <c:v>669.22268670999995</c:v>
                </c:pt>
                <c:pt idx="1">
                  <c:v>1626.09423219</c:v>
                </c:pt>
                <c:pt idx="2">
                  <c:v>1804.4401171</c:v>
                </c:pt>
                <c:pt idx="3">
                  <c:v>1164.26765858</c:v>
                </c:pt>
                <c:pt idx="4">
                  <c:v>458.03717652</c:v>
                </c:pt>
              </c:numCache>
            </c:numRef>
          </c:val>
          <c:extLst>
            <c:ext xmlns:c16="http://schemas.microsoft.com/office/drawing/2014/chart" uri="{C3380CC4-5D6E-409C-BE32-E72D297353CC}">
              <c16:uniqueId val="{00000001-4271-49CE-AC1E-498FD72ED232}"/>
            </c:ext>
          </c:extLst>
        </c:ser>
        <c:ser>
          <c:idx val="4"/>
          <c:order val="2"/>
          <c:tx>
            <c:strRef>
              <c:f>'overzicht handel'!$D$3</c:f>
              <c:strCache>
                <c:ptCount val="1"/>
                <c:pt idx="0">
                  <c:v>saldo</c:v>
                </c:pt>
              </c:strCache>
            </c:strRef>
          </c:tx>
          <c:spPr>
            <a:solidFill>
              <a:schemeClr val="accent3"/>
            </a:solidFill>
          </c:spPr>
          <c:invertIfNegative val="0"/>
          <c:cat>
            <c:strRef>
              <c:f>('overzicht handel'!$A$5:$A$6,'overzicht handel'!$A$8:$A$10)</c:f>
              <c:strCache>
                <c:ptCount val="5"/>
                <c:pt idx="0">
                  <c:v>verse groenten </c:v>
                </c:pt>
                <c:pt idx="1">
                  <c:v>verwerkte groenten</c:v>
                </c:pt>
                <c:pt idx="2">
                  <c:v>vers fruit </c:v>
                </c:pt>
                <c:pt idx="3">
                  <c:v>verwerkt fruit</c:v>
                </c:pt>
                <c:pt idx="4">
                  <c:v>sierteelt</c:v>
                </c:pt>
              </c:strCache>
            </c:strRef>
          </c:cat>
          <c:val>
            <c:numRef>
              <c:f>('overzicht handel'!$D$5:$D$6,'overzicht handel'!$D$8:$D$10)</c:f>
              <c:numCache>
                <c:formatCode>#\ ##0.0</c:formatCode>
                <c:ptCount val="5"/>
                <c:pt idx="0">
                  <c:v>-67.820043999999996</c:v>
                </c:pt>
                <c:pt idx="1">
                  <c:v>709.44442500000002</c:v>
                </c:pt>
                <c:pt idx="2">
                  <c:v>-554.10569099999998</c:v>
                </c:pt>
                <c:pt idx="3">
                  <c:v>24.918426</c:v>
                </c:pt>
                <c:pt idx="4">
                  <c:v>104.866612</c:v>
                </c:pt>
              </c:numCache>
            </c:numRef>
          </c:val>
          <c:extLst>
            <c:ext xmlns:c16="http://schemas.microsoft.com/office/drawing/2014/chart" uri="{C3380CC4-5D6E-409C-BE32-E72D297353CC}">
              <c16:uniqueId val="{00000002-4271-49CE-AC1E-498FD72ED232}"/>
            </c:ext>
          </c:extLst>
        </c:ser>
        <c:dLbls>
          <c:showLegendKey val="0"/>
          <c:showVal val="0"/>
          <c:showCatName val="0"/>
          <c:showSerName val="0"/>
          <c:showPercent val="0"/>
          <c:showBubbleSize val="0"/>
        </c:dLbls>
        <c:gapWidth val="150"/>
        <c:axId val="113653248"/>
        <c:axId val="113654784"/>
      </c:barChart>
      <c:catAx>
        <c:axId val="113653248"/>
        <c:scaling>
          <c:orientation val="minMax"/>
        </c:scaling>
        <c:delete val="0"/>
        <c:axPos val="b"/>
        <c:numFmt formatCode="General" sourceLinked="1"/>
        <c:majorTickMark val="out"/>
        <c:minorTickMark val="none"/>
        <c:tickLblPos val="nextTo"/>
        <c:crossAx val="113654784"/>
        <c:crosses val="autoZero"/>
        <c:auto val="1"/>
        <c:lblAlgn val="ctr"/>
        <c:lblOffset val="100"/>
        <c:noMultiLvlLbl val="0"/>
      </c:catAx>
      <c:valAx>
        <c:axId val="113654784"/>
        <c:scaling>
          <c:orientation val="minMax"/>
        </c:scaling>
        <c:delete val="0"/>
        <c:axPos val="l"/>
        <c:majorGridlines/>
        <c:numFmt formatCode="#\ ##0.0" sourceLinked="1"/>
        <c:majorTickMark val="out"/>
        <c:minorTickMark val="none"/>
        <c:tickLblPos val="nextTo"/>
        <c:crossAx val="113653248"/>
        <c:crosses val="autoZero"/>
        <c:crossBetween val="between"/>
      </c:valAx>
    </c:plotArea>
    <c:legend>
      <c:legendPos val="b"/>
      <c:layout>
        <c:manualLayout>
          <c:xMode val="edge"/>
          <c:yMode val="edge"/>
          <c:x val="0.30656270763357379"/>
          <c:y val="0.92065281623687023"/>
          <c:w val="0.44068028559367139"/>
          <c:h val="4.7368469903933917E-2"/>
        </c:manualLayout>
      </c:layout>
      <c:overlay val="0"/>
    </c:legend>
    <c:plotVisOnly val="1"/>
    <c:dispBlanksAs val="gap"/>
    <c:showDLblsOverMax val="0"/>
  </c:chart>
  <c:spPr>
    <a:ln>
      <a:noFill/>
    </a:ln>
  </c:spPr>
  <c:txPr>
    <a:bodyPr/>
    <a:lstStyle/>
    <a:p>
      <a:pPr>
        <a:defRPr sz="1000">
          <a:latin typeface="+mn-lt"/>
        </a:defRPr>
      </a:pPr>
      <a:endParaRPr lang="nl-BE"/>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handel_per_land!$C$3</c:f>
              <c:strCache>
                <c:ptCount val="1"/>
                <c:pt idx="0">
                  <c:v>Frankrijk</c:v>
                </c:pt>
              </c:strCache>
            </c:strRef>
          </c:tx>
          <c:invertIfNegative val="0"/>
          <c:cat>
            <c:multiLvlStrRef>
              <c:f>(handel_per_land!$A$6:$B$9,handel_per_land!$A$12:$B$17)</c:f>
              <c:multiLvlStrCache>
                <c:ptCount val="10"/>
                <c:lvl>
                  <c:pt idx="0">
                    <c:v>invoer</c:v>
                  </c:pt>
                  <c:pt idx="1">
                    <c:v>uitvoer</c:v>
                  </c:pt>
                  <c:pt idx="2">
                    <c:v>invoer</c:v>
                  </c:pt>
                  <c:pt idx="3">
                    <c:v>uitvoer</c:v>
                  </c:pt>
                  <c:pt idx="4">
                    <c:v>invoer</c:v>
                  </c:pt>
                  <c:pt idx="5">
                    <c:v>uitvoer</c:v>
                  </c:pt>
                  <c:pt idx="6">
                    <c:v>invoer</c:v>
                  </c:pt>
                  <c:pt idx="7">
                    <c:v>uitvoer</c:v>
                  </c:pt>
                  <c:pt idx="8">
                    <c:v>invoer</c:v>
                  </c:pt>
                  <c:pt idx="9">
                    <c:v>uitvoer</c:v>
                  </c:pt>
                </c:lvl>
                <c:lvl>
                  <c:pt idx="0">
                    <c:v>verse groenten</c:v>
                  </c:pt>
                  <c:pt idx="1">
                    <c:v>verse groenten</c:v>
                  </c:pt>
                  <c:pt idx="2">
                    <c:v>verwerkte groenten</c:v>
                  </c:pt>
                  <c:pt idx="3">
                    <c:v>verwerkte groenten</c:v>
                  </c:pt>
                  <c:pt idx="4">
                    <c:v>vers fruit</c:v>
                  </c:pt>
                  <c:pt idx="5">
                    <c:v>vers fruit</c:v>
                  </c:pt>
                  <c:pt idx="6">
                    <c:v>verwerkt fruit</c:v>
                  </c:pt>
                  <c:pt idx="7">
                    <c:v>verwerkt fruit</c:v>
                  </c:pt>
                  <c:pt idx="8">
                    <c:v>sierteelt</c:v>
                  </c:pt>
                  <c:pt idx="9">
                    <c:v>sierteelt</c:v>
                  </c:pt>
                </c:lvl>
              </c:multiLvlStrCache>
            </c:multiLvlStrRef>
          </c:cat>
          <c:val>
            <c:numRef>
              <c:f>(handel_per_land!$C$6:$C$9,handel_per_land!$C$12:$C$17)</c:f>
              <c:numCache>
                <c:formatCode>0.0</c:formatCode>
                <c:ptCount val="10"/>
                <c:pt idx="0">
                  <c:v>84.347833250000008</c:v>
                </c:pt>
                <c:pt idx="1">
                  <c:v>148.85034555000001</c:v>
                </c:pt>
                <c:pt idx="2">
                  <c:v>206.27897477000002</c:v>
                </c:pt>
                <c:pt idx="3">
                  <c:v>291.91415323000001</c:v>
                </c:pt>
                <c:pt idx="4">
                  <c:v>69.803976860000006</c:v>
                </c:pt>
                <c:pt idx="5">
                  <c:v>356.76810734000003</c:v>
                </c:pt>
                <c:pt idx="6">
                  <c:v>61.891115949999985</c:v>
                </c:pt>
                <c:pt idx="7">
                  <c:v>328.47930761999999</c:v>
                </c:pt>
                <c:pt idx="8">
                  <c:v>9.1535871399999991</c:v>
                </c:pt>
                <c:pt idx="9">
                  <c:v>206.15991071000005</c:v>
                </c:pt>
              </c:numCache>
            </c:numRef>
          </c:val>
          <c:extLst>
            <c:ext xmlns:c16="http://schemas.microsoft.com/office/drawing/2014/chart" uri="{C3380CC4-5D6E-409C-BE32-E72D297353CC}">
              <c16:uniqueId val="{00000000-67AA-45BE-85E7-EE24C596EBAD}"/>
            </c:ext>
          </c:extLst>
        </c:ser>
        <c:ser>
          <c:idx val="1"/>
          <c:order val="1"/>
          <c:tx>
            <c:strRef>
              <c:f>handel_per_land!$D$3</c:f>
              <c:strCache>
                <c:ptCount val="1"/>
                <c:pt idx="0">
                  <c:v>Nederland</c:v>
                </c:pt>
              </c:strCache>
            </c:strRef>
          </c:tx>
          <c:invertIfNegative val="0"/>
          <c:cat>
            <c:multiLvlStrRef>
              <c:f>(handel_per_land!$A$6:$B$9,handel_per_land!$A$12:$B$17)</c:f>
              <c:multiLvlStrCache>
                <c:ptCount val="10"/>
                <c:lvl>
                  <c:pt idx="0">
                    <c:v>invoer</c:v>
                  </c:pt>
                  <c:pt idx="1">
                    <c:v>uitvoer</c:v>
                  </c:pt>
                  <c:pt idx="2">
                    <c:v>invoer</c:v>
                  </c:pt>
                  <c:pt idx="3">
                    <c:v>uitvoer</c:v>
                  </c:pt>
                  <c:pt idx="4">
                    <c:v>invoer</c:v>
                  </c:pt>
                  <c:pt idx="5">
                    <c:v>uitvoer</c:v>
                  </c:pt>
                  <c:pt idx="6">
                    <c:v>invoer</c:v>
                  </c:pt>
                  <c:pt idx="7">
                    <c:v>uitvoer</c:v>
                  </c:pt>
                  <c:pt idx="8">
                    <c:v>invoer</c:v>
                  </c:pt>
                  <c:pt idx="9">
                    <c:v>uitvoer</c:v>
                  </c:pt>
                </c:lvl>
                <c:lvl>
                  <c:pt idx="0">
                    <c:v>verse groenten</c:v>
                  </c:pt>
                  <c:pt idx="1">
                    <c:v>verse groenten</c:v>
                  </c:pt>
                  <c:pt idx="2">
                    <c:v>verwerkte groenten</c:v>
                  </c:pt>
                  <c:pt idx="3">
                    <c:v>verwerkte groenten</c:v>
                  </c:pt>
                  <c:pt idx="4">
                    <c:v>vers fruit</c:v>
                  </c:pt>
                  <c:pt idx="5">
                    <c:v>vers fruit</c:v>
                  </c:pt>
                  <c:pt idx="6">
                    <c:v>verwerkt fruit</c:v>
                  </c:pt>
                  <c:pt idx="7">
                    <c:v>verwerkt fruit</c:v>
                  </c:pt>
                  <c:pt idx="8">
                    <c:v>sierteelt</c:v>
                  </c:pt>
                  <c:pt idx="9">
                    <c:v>sierteelt</c:v>
                  </c:pt>
                </c:lvl>
              </c:multiLvlStrCache>
            </c:multiLvlStrRef>
          </c:cat>
          <c:val>
            <c:numRef>
              <c:f>(handel_per_land!$D$6:$D$9,handel_per_land!$D$12:$D$17)</c:f>
              <c:numCache>
                <c:formatCode>0.0</c:formatCode>
                <c:ptCount val="10"/>
                <c:pt idx="0">
                  <c:v>400.16193044000005</c:v>
                </c:pt>
                <c:pt idx="1">
                  <c:v>168.79124569000001</c:v>
                </c:pt>
                <c:pt idx="2">
                  <c:v>290.15366763000003</c:v>
                </c:pt>
                <c:pt idx="3">
                  <c:v>192.61563398000001</c:v>
                </c:pt>
                <c:pt idx="4">
                  <c:v>381.56888717000004</c:v>
                </c:pt>
                <c:pt idx="5">
                  <c:v>343.74002230999992</c:v>
                </c:pt>
                <c:pt idx="6">
                  <c:v>170.79535795000001</c:v>
                </c:pt>
                <c:pt idx="7">
                  <c:v>133.08316234999998</c:v>
                </c:pt>
                <c:pt idx="8">
                  <c:v>257.17083495000003</c:v>
                </c:pt>
                <c:pt idx="9">
                  <c:v>123.81420618000001</c:v>
                </c:pt>
              </c:numCache>
            </c:numRef>
          </c:val>
          <c:extLst>
            <c:ext xmlns:c16="http://schemas.microsoft.com/office/drawing/2014/chart" uri="{C3380CC4-5D6E-409C-BE32-E72D297353CC}">
              <c16:uniqueId val="{00000001-67AA-45BE-85E7-EE24C596EBAD}"/>
            </c:ext>
          </c:extLst>
        </c:ser>
        <c:ser>
          <c:idx val="2"/>
          <c:order val="2"/>
          <c:tx>
            <c:strRef>
              <c:f>handel_per_land!$E$3</c:f>
              <c:strCache>
                <c:ptCount val="1"/>
                <c:pt idx="0">
                  <c:v>Duitsland</c:v>
                </c:pt>
              </c:strCache>
            </c:strRef>
          </c:tx>
          <c:invertIfNegative val="0"/>
          <c:cat>
            <c:multiLvlStrRef>
              <c:f>(handel_per_land!$A$6:$B$9,handel_per_land!$A$12:$B$17)</c:f>
              <c:multiLvlStrCache>
                <c:ptCount val="10"/>
                <c:lvl>
                  <c:pt idx="0">
                    <c:v>invoer</c:v>
                  </c:pt>
                  <c:pt idx="1">
                    <c:v>uitvoer</c:v>
                  </c:pt>
                  <c:pt idx="2">
                    <c:v>invoer</c:v>
                  </c:pt>
                  <c:pt idx="3">
                    <c:v>uitvoer</c:v>
                  </c:pt>
                  <c:pt idx="4">
                    <c:v>invoer</c:v>
                  </c:pt>
                  <c:pt idx="5">
                    <c:v>uitvoer</c:v>
                  </c:pt>
                  <c:pt idx="6">
                    <c:v>invoer</c:v>
                  </c:pt>
                  <c:pt idx="7">
                    <c:v>uitvoer</c:v>
                  </c:pt>
                  <c:pt idx="8">
                    <c:v>invoer</c:v>
                  </c:pt>
                  <c:pt idx="9">
                    <c:v>uitvoer</c:v>
                  </c:pt>
                </c:lvl>
                <c:lvl>
                  <c:pt idx="0">
                    <c:v>verse groenten</c:v>
                  </c:pt>
                  <c:pt idx="1">
                    <c:v>verse groenten</c:v>
                  </c:pt>
                  <c:pt idx="2">
                    <c:v>verwerkte groenten</c:v>
                  </c:pt>
                  <c:pt idx="3">
                    <c:v>verwerkte groenten</c:v>
                  </c:pt>
                  <c:pt idx="4">
                    <c:v>vers fruit</c:v>
                  </c:pt>
                  <c:pt idx="5">
                    <c:v>vers fruit</c:v>
                  </c:pt>
                  <c:pt idx="6">
                    <c:v>verwerkt fruit</c:v>
                  </c:pt>
                  <c:pt idx="7">
                    <c:v>verwerkt fruit</c:v>
                  </c:pt>
                  <c:pt idx="8">
                    <c:v>sierteelt</c:v>
                  </c:pt>
                  <c:pt idx="9">
                    <c:v>sierteelt</c:v>
                  </c:pt>
                </c:lvl>
              </c:multiLvlStrCache>
            </c:multiLvlStrRef>
          </c:cat>
          <c:val>
            <c:numRef>
              <c:f>(handel_per_land!$E$6:$E$9,handel_per_land!$E$12:$E$17)</c:f>
              <c:numCache>
                <c:formatCode>0.0</c:formatCode>
                <c:ptCount val="10"/>
                <c:pt idx="0">
                  <c:v>18.780276959999998</c:v>
                </c:pt>
                <c:pt idx="1">
                  <c:v>180.01938129999996</c:v>
                </c:pt>
                <c:pt idx="2">
                  <c:v>59.833812749999993</c:v>
                </c:pt>
                <c:pt idx="3">
                  <c:v>384.27169630999998</c:v>
                </c:pt>
                <c:pt idx="4">
                  <c:v>52.403340519999993</c:v>
                </c:pt>
                <c:pt idx="5">
                  <c:v>424.43935425000001</c:v>
                </c:pt>
                <c:pt idx="6">
                  <c:v>120.16418918000002</c:v>
                </c:pt>
                <c:pt idx="7">
                  <c:v>174.63756669000003</c:v>
                </c:pt>
                <c:pt idx="8">
                  <c:v>10.58522928</c:v>
                </c:pt>
                <c:pt idx="9">
                  <c:v>18.428372739999997</c:v>
                </c:pt>
              </c:numCache>
            </c:numRef>
          </c:val>
          <c:extLst>
            <c:ext xmlns:c16="http://schemas.microsoft.com/office/drawing/2014/chart" uri="{C3380CC4-5D6E-409C-BE32-E72D297353CC}">
              <c16:uniqueId val="{00000002-67AA-45BE-85E7-EE24C596EBAD}"/>
            </c:ext>
          </c:extLst>
        </c:ser>
        <c:ser>
          <c:idx val="3"/>
          <c:order val="3"/>
          <c:tx>
            <c:strRef>
              <c:f>handel_per_land!$F$3</c:f>
              <c:strCache>
                <c:ptCount val="1"/>
                <c:pt idx="0">
                  <c:v>Verenigd Koninkrijk</c:v>
                </c:pt>
              </c:strCache>
            </c:strRef>
          </c:tx>
          <c:invertIfNegative val="0"/>
          <c:cat>
            <c:multiLvlStrRef>
              <c:f>(handel_per_land!$A$6:$B$9,handel_per_land!$A$12:$B$17)</c:f>
              <c:multiLvlStrCache>
                <c:ptCount val="10"/>
                <c:lvl>
                  <c:pt idx="0">
                    <c:v>invoer</c:v>
                  </c:pt>
                  <c:pt idx="1">
                    <c:v>uitvoer</c:v>
                  </c:pt>
                  <c:pt idx="2">
                    <c:v>invoer</c:v>
                  </c:pt>
                  <c:pt idx="3">
                    <c:v>uitvoer</c:v>
                  </c:pt>
                  <c:pt idx="4">
                    <c:v>invoer</c:v>
                  </c:pt>
                  <c:pt idx="5">
                    <c:v>uitvoer</c:v>
                  </c:pt>
                  <c:pt idx="6">
                    <c:v>invoer</c:v>
                  </c:pt>
                  <c:pt idx="7">
                    <c:v>uitvoer</c:v>
                  </c:pt>
                  <c:pt idx="8">
                    <c:v>invoer</c:v>
                  </c:pt>
                  <c:pt idx="9">
                    <c:v>uitvoer</c:v>
                  </c:pt>
                </c:lvl>
                <c:lvl>
                  <c:pt idx="0">
                    <c:v>verse groenten</c:v>
                  </c:pt>
                  <c:pt idx="1">
                    <c:v>verse groenten</c:v>
                  </c:pt>
                  <c:pt idx="2">
                    <c:v>verwerkte groenten</c:v>
                  </c:pt>
                  <c:pt idx="3">
                    <c:v>verwerkte groenten</c:v>
                  </c:pt>
                  <c:pt idx="4">
                    <c:v>vers fruit</c:v>
                  </c:pt>
                  <c:pt idx="5">
                    <c:v>vers fruit</c:v>
                  </c:pt>
                  <c:pt idx="6">
                    <c:v>verwerkt fruit</c:v>
                  </c:pt>
                  <c:pt idx="7">
                    <c:v>verwerkt fruit</c:v>
                  </c:pt>
                  <c:pt idx="8">
                    <c:v>sierteelt</c:v>
                  </c:pt>
                  <c:pt idx="9">
                    <c:v>sierteelt</c:v>
                  </c:pt>
                </c:lvl>
              </c:multiLvlStrCache>
            </c:multiLvlStrRef>
          </c:cat>
          <c:val>
            <c:numRef>
              <c:f>(handel_per_land!$F$6:$F$9,handel_per_land!$F$12:$F$17)</c:f>
              <c:numCache>
                <c:formatCode>0.0</c:formatCode>
                <c:ptCount val="10"/>
                <c:pt idx="0">
                  <c:v>0.88755477999999999</c:v>
                </c:pt>
                <c:pt idx="1">
                  <c:v>46.750070559999997</c:v>
                </c:pt>
                <c:pt idx="2">
                  <c:v>10.567162139999999</c:v>
                </c:pt>
                <c:pt idx="3">
                  <c:v>169.39419032999996</c:v>
                </c:pt>
                <c:pt idx="4">
                  <c:v>3.9926297300000004</c:v>
                </c:pt>
                <c:pt idx="5">
                  <c:v>93.191089420000012</c:v>
                </c:pt>
                <c:pt idx="6">
                  <c:v>12.39044005</c:v>
                </c:pt>
                <c:pt idx="7">
                  <c:v>246.51208485999999</c:v>
                </c:pt>
                <c:pt idx="8">
                  <c:v>0.62540085999999995</c:v>
                </c:pt>
                <c:pt idx="9">
                  <c:v>42.30315336000001</c:v>
                </c:pt>
              </c:numCache>
            </c:numRef>
          </c:val>
          <c:extLst>
            <c:ext xmlns:c16="http://schemas.microsoft.com/office/drawing/2014/chart" uri="{C3380CC4-5D6E-409C-BE32-E72D297353CC}">
              <c16:uniqueId val="{00000003-67AA-45BE-85E7-EE24C596EBAD}"/>
            </c:ext>
          </c:extLst>
        </c:ser>
        <c:ser>
          <c:idx val="4"/>
          <c:order val="4"/>
          <c:tx>
            <c:strRef>
              <c:f>handel_per_land!$G$3</c:f>
              <c:strCache>
                <c:ptCount val="1"/>
                <c:pt idx="0">
                  <c:v>Spanje</c:v>
                </c:pt>
              </c:strCache>
            </c:strRef>
          </c:tx>
          <c:invertIfNegative val="0"/>
          <c:cat>
            <c:multiLvlStrRef>
              <c:f>(handel_per_land!$A$6:$B$9,handel_per_land!$A$12:$B$17)</c:f>
              <c:multiLvlStrCache>
                <c:ptCount val="10"/>
                <c:lvl>
                  <c:pt idx="0">
                    <c:v>invoer</c:v>
                  </c:pt>
                  <c:pt idx="1">
                    <c:v>uitvoer</c:v>
                  </c:pt>
                  <c:pt idx="2">
                    <c:v>invoer</c:v>
                  </c:pt>
                  <c:pt idx="3">
                    <c:v>uitvoer</c:v>
                  </c:pt>
                  <c:pt idx="4">
                    <c:v>invoer</c:v>
                  </c:pt>
                  <c:pt idx="5">
                    <c:v>uitvoer</c:v>
                  </c:pt>
                  <c:pt idx="6">
                    <c:v>invoer</c:v>
                  </c:pt>
                  <c:pt idx="7">
                    <c:v>uitvoer</c:v>
                  </c:pt>
                  <c:pt idx="8">
                    <c:v>invoer</c:v>
                  </c:pt>
                  <c:pt idx="9">
                    <c:v>uitvoer</c:v>
                  </c:pt>
                </c:lvl>
                <c:lvl>
                  <c:pt idx="0">
                    <c:v>verse groenten</c:v>
                  </c:pt>
                  <c:pt idx="1">
                    <c:v>verse groenten</c:v>
                  </c:pt>
                  <c:pt idx="2">
                    <c:v>verwerkte groenten</c:v>
                  </c:pt>
                  <c:pt idx="3">
                    <c:v>verwerkte groenten</c:v>
                  </c:pt>
                  <c:pt idx="4">
                    <c:v>vers fruit</c:v>
                  </c:pt>
                  <c:pt idx="5">
                    <c:v>vers fruit</c:v>
                  </c:pt>
                  <c:pt idx="6">
                    <c:v>verwerkt fruit</c:v>
                  </c:pt>
                  <c:pt idx="7">
                    <c:v>verwerkt fruit</c:v>
                  </c:pt>
                  <c:pt idx="8">
                    <c:v>sierteelt</c:v>
                  </c:pt>
                  <c:pt idx="9">
                    <c:v>sierteelt</c:v>
                  </c:pt>
                </c:lvl>
              </c:multiLvlStrCache>
            </c:multiLvlStrRef>
          </c:cat>
          <c:val>
            <c:numRef>
              <c:f>(handel_per_land!$G$6:$G$9,handel_per_land!$G$12:$G$17)</c:f>
              <c:numCache>
                <c:formatCode>0.0</c:formatCode>
                <c:ptCount val="10"/>
                <c:pt idx="0">
                  <c:v>90.142813060000023</c:v>
                </c:pt>
                <c:pt idx="1">
                  <c:v>20.655080240000004</c:v>
                </c:pt>
                <c:pt idx="2">
                  <c:v>77.756712180000008</c:v>
                </c:pt>
                <c:pt idx="3">
                  <c:v>31.023098999999998</c:v>
                </c:pt>
                <c:pt idx="4">
                  <c:v>208.83705112000001</c:v>
                </c:pt>
                <c:pt idx="5">
                  <c:v>73.484807330000024</c:v>
                </c:pt>
                <c:pt idx="6">
                  <c:v>48.754466799999996</c:v>
                </c:pt>
                <c:pt idx="7">
                  <c:v>58.037277910000007</c:v>
                </c:pt>
                <c:pt idx="8">
                  <c:v>5.7315136600000001</c:v>
                </c:pt>
                <c:pt idx="9">
                  <c:v>3.5384217300000005</c:v>
                </c:pt>
              </c:numCache>
            </c:numRef>
          </c:val>
          <c:extLst>
            <c:ext xmlns:c16="http://schemas.microsoft.com/office/drawing/2014/chart" uri="{C3380CC4-5D6E-409C-BE32-E72D297353CC}">
              <c16:uniqueId val="{00000004-67AA-45BE-85E7-EE24C596EBAD}"/>
            </c:ext>
          </c:extLst>
        </c:ser>
        <c:ser>
          <c:idx val="5"/>
          <c:order val="5"/>
          <c:tx>
            <c:strRef>
              <c:f>handel_per_land!$H$3</c:f>
              <c:strCache>
                <c:ptCount val="1"/>
                <c:pt idx="0">
                  <c:v>Italië</c:v>
                </c:pt>
              </c:strCache>
            </c:strRef>
          </c:tx>
          <c:invertIfNegative val="0"/>
          <c:cat>
            <c:multiLvlStrRef>
              <c:f>(handel_per_land!$A$6:$B$9,handel_per_land!$A$12:$B$17)</c:f>
              <c:multiLvlStrCache>
                <c:ptCount val="10"/>
                <c:lvl>
                  <c:pt idx="0">
                    <c:v>invoer</c:v>
                  </c:pt>
                  <c:pt idx="1">
                    <c:v>uitvoer</c:v>
                  </c:pt>
                  <c:pt idx="2">
                    <c:v>invoer</c:v>
                  </c:pt>
                  <c:pt idx="3">
                    <c:v>uitvoer</c:v>
                  </c:pt>
                  <c:pt idx="4">
                    <c:v>invoer</c:v>
                  </c:pt>
                  <c:pt idx="5">
                    <c:v>uitvoer</c:v>
                  </c:pt>
                  <c:pt idx="6">
                    <c:v>invoer</c:v>
                  </c:pt>
                  <c:pt idx="7">
                    <c:v>uitvoer</c:v>
                  </c:pt>
                  <c:pt idx="8">
                    <c:v>invoer</c:v>
                  </c:pt>
                  <c:pt idx="9">
                    <c:v>uitvoer</c:v>
                  </c:pt>
                </c:lvl>
                <c:lvl>
                  <c:pt idx="0">
                    <c:v>verse groenten</c:v>
                  </c:pt>
                  <c:pt idx="1">
                    <c:v>verse groenten</c:v>
                  </c:pt>
                  <c:pt idx="2">
                    <c:v>verwerkte groenten</c:v>
                  </c:pt>
                  <c:pt idx="3">
                    <c:v>verwerkte groenten</c:v>
                  </c:pt>
                  <c:pt idx="4">
                    <c:v>vers fruit</c:v>
                  </c:pt>
                  <c:pt idx="5">
                    <c:v>vers fruit</c:v>
                  </c:pt>
                  <c:pt idx="6">
                    <c:v>verwerkt fruit</c:v>
                  </c:pt>
                  <c:pt idx="7">
                    <c:v>verwerkt fruit</c:v>
                  </c:pt>
                  <c:pt idx="8">
                    <c:v>sierteelt</c:v>
                  </c:pt>
                  <c:pt idx="9">
                    <c:v>sierteelt</c:v>
                  </c:pt>
                </c:lvl>
              </c:multiLvlStrCache>
            </c:multiLvlStrRef>
          </c:cat>
          <c:val>
            <c:numRef>
              <c:f>(handel_per_land!$H$6:$H$9,handel_per_land!$H$12:$H$17)</c:f>
              <c:numCache>
                <c:formatCode>0.0</c:formatCode>
                <c:ptCount val="10"/>
                <c:pt idx="0">
                  <c:v>17.629617879999998</c:v>
                </c:pt>
                <c:pt idx="1">
                  <c:v>11.475300429999997</c:v>
                </c:pt>
                <c:pt idx="2">
                  <c:v>46.309779280000001</c:v>
                </c:pt>
                <c:pt idx="3">
                  <c:v>75.930704890000001</c:v>
                </c:pt>
                <c:pt idx="4">
                  <c:v>43.982513020000006</c:v>
                </c:pt>
                <c:pt idx="5">
                  <c:v>29.114095840000005</c:v>
                </c:pt>
                <c:pt idx="6">
                  <c:v>49.703970059999996</c:v>
                </c:pt>
                <c:pt idx="7">
                  <c:v>17.280607629999999</c:v>
                </c:pt>
                <c:pt idx="8">
                  <c:v>9.741794950000001</c:v>
                </c:pt>
                <c:pt idx="9">
                  <c:v>11.192126090000002</c:v>
                </c:pt>
              </c:numCache>
            </c:numRef>
          </c:val>
          <c:extLst>
            <c:ext xmlns:c16="http://schemas.microsoft.com/office/drawing/2014/chart" uri="{C3380CC4-5D6E-409C-BE32-E72D297353CC}">
              <c16:uniqueId val="{00000005-67AA-45BE-85E7-EE24C596EBAD}"/>
            </c:ext>
          </c:extLst>
        </c:ser>
        <c:ser>
          <c:idx val="6"/>
          <c:order val="6"/>
          <c:tx>
            <c:strRef>
              <c:f>handel_per_land!$I$3</c:f>
              <c:strCache>
                <c:ptCount val="1"/>
                <c:pt idx="0">
                  <c:v>Andere EU-28 landen</c:v>
                </c:pt>
              </c:strCache>
            </c:strRef>
          </c:tx>
          <c:invertIfNegative val="0"/>
          <c:cat>
            <c:multiLvlStrRef>
              <c:f>(handel_per_land!$A$6:$B$9,handel_per_land!$A$12:$B$17)</c:f>
              <c:multiLvlStrCache>
                <c:ptCount val="10"/>
                <c:lvl>
                  <c:pt idx="0">
                    <c:v>invoer</c:v>
                  </c:pt>
                  <c:pt idx="1">
                    <c:v>uitvoer</c:v>
                  </c:pt>
                  <c:pt idx="2">
                    <c:v>invoer</c:v>
                  </c:pt>
                  <c:pt idx="3">
                    <c:v>uitvoer</c:v>
                  </c:pt>
                  <c:pt idx="4">
                    <c:v>invoer</c:v>
                  </c:pt>
                  <c:pt idx="5">
                    <c:v>uitvoer</c:v>
                  </c:pt>
                  <c:pt idx="6">
                    <c:v>invoer</c:v>
                  </c:pt>
                  <c:pt idx="7">
                    <c:v>uitvoer</c:v>
                  </c:pt>
                  <c:pt idx="8">
                    <c:v>invoer</c:v>
                  </c:pt>
                  <c:pt idx="9">
                    <c:v>uitvoer</c:v>
                  </c:pt>
                </c:lvl>
                <c:lvl>
                  <c:pt idx="0">
                    <c:v>verse groenten</c:v>
                  </c:pt>
                  <c:pt idx="1">
                    <c:v>verse groenten</c:v>
                  </c:pt>
                  <c:pt idx="2">
                    <c:v>verwerkte groenten</c:v>
                  </c:pt>
                  <c:pt idx="3">
                    <c:v>verwerkte groenten</c:v>
                  </c:pt>
                  <c:pt idx="4">
                    <c:v>vers fruit</c:v>
                  </c:pt>
                  <c:pt idx="5">
                    <c:v>vers fruit</c:v>
                  </c:pt>
                  <c:pt idx="6">
                    <c:v>verwerkt fruit</c:v>
                  </c:pt>
                  <c:pt idx="7">
                    <c:v>verwerkt fruit</c:v>
                  </c:pt>
                  <c:pt idx="8">
                    <c:v>sierteelt</c:v>
                  </c:pt>
                  <c:pt idx="9">
                    <c:v>sierteelt</c:v>
                  </c:pt>
                </c:lvl>
              </c:multiLvlStrCache>
            </c:multiLvlStrRef>
          </c:cat>
          <c:val>
            <c:numRef>
              <c:f>(handel_per_land!$I$6:$I$9,handel_per_land!$I$12:$I$17)</c:f>
              <c:numCache>
                <c:formatCode>0.0</c:formatCode>
                <c:ptCount val="10"/>
                <c:pt idx="0">
                  <c:v>12.77395993</c:v>
                </c:pt>
                <c:pt idx="1">
                  <c:v>73.550596209999981</c:v>
                </c:pt>
                <c:pt idx="2">
                  <c:v>122.00257898000001</c:v>
                </c:pt>
                <c:pt idx="3">
                  <c:v>256.20835805000002</c:v>
                </c:pt>
                <c:pt idx="4">
                  <c:v>28.454239169999997</c:v>
                </c:pt>
                <c:pt idx="5">
                  <c:v>412.06226451999999</c:v>
                </c:pt>
                <c:pt idx="6">
                  <c:v>52.733737199999986</c:v>
                </c:pt>
                <c:pt idx="7">
                  <c:v>146.11910702</c:v>
                </c:pt>
                <c:pt idx="8">
                  <c:v>13.263776360000001</c:v>
                </c:pt>
                <c:pt idx="9">
                  <c:v>24.12245137</c:v>
                </c:pt>
              </c:numCache>
            </c:numRef>
          </c:val>
          <c:extLst>
            <c:ext xmlns:c16="http://schemas.microsoft.com/office/drawing/2014/chart" uri="{C3380CC4-5D6E-409C-BE32-E72D297353CC}">
              <c16:uniqueId val="{00000006-67AA-45BE-85E7-EE24C596EBAD}"/>
            </c:ext>
          </c:extLst>
        </c:ser>
        <c:ser>
          <c:idx val="7"/>
          <c:order val="7"/>
          <c:tx>
            <c:strRef>
              <c:f>handel_per_land!$J$3</c:f>
              <c:strCache>
                <c:ptCount val="1"/>
                <c:pt idx="0">
                  <c:v>Derde landen (extra EU-28)</c:v>
                </c:pt>
              </c:strCache>
            </c:strRef>
          </c:tx>
          <c:invertIfNegative val="0"/>
          <c:cat>
            <c:multiLvlStrRef>
              <c:f>(handel_per_land!$A$6:$B$9,handel_per_land!$A$12:$B$17)</c:f>
              <c:multiLvlStrCache>
                <c:ptCount val="10"/>
                <c:lvl>
                  <c:pt idx="0">
                    <c:v>invoer</c:v>
                  </c:pt>
                  <c:pt idx="1">
                    <c:v>uitvoer</c:v>
                  </c:pt>
                  <c:pt idx="2">
                    <c:v>invoer</c:v>
                  </c:pt>
                  <c:pt idx="3">
                    <c:v>uitvoer</c:v>
                  </c:pt>
                  <c:pt idx="4">
                    <c:v>invoer</c:v>
                  </c:pt>
                  <c:pt idx="5">
                    <c:v>uitvoer</c:v>
                  </c:pt>
                  <c:pt idx="6">
                    <c:v>invoer</c:v>
                  </c:pt>
                  <c:pt idx="7">
                    <c:v>uitvoer</c:v>
                  </c:pt>
                  <c:pt idx="8">
                    <c:v>invoer</c:v>
                  </c:pt>
                  <c:pt idx="9">
                    <c:v>uitvoer</c:v>
                  </c:pt>
                </c:lvl>
                <c:lvl>
                  <c:pt idx="0">
                    <c:v>verse groenten</c:v>
                  </c:pt>
                  <c:pt idx="1">
                    <c:v>verse groenten</c:v>
                  </c:pt>
                  <c:pt idx="2">
                    <c:v>verwerkte groenten</c:v>
                  </c:pt>
                  <c:pt idx="3">
                    <c:v>verwerkte groenten</c:v>
                  </c:pt>
                  <c:pt idx="4">
                    <c:v>vers fruit</c:v>
                  </c:pt>
                  <c:pt idx="5">
                    <c:v>vers fruit</c:v>
                  </c:pt>
                  <c:pt idx="6">
                    <c:v>verwerkt fruit</c:v>
                  </c:pt>
                  <c:pt idx="7">
                    <c:v>verwerkt fruit</c:v>
                  </c:pt>
                  <c:pt idx="8">
                    <c:v>sierteelt</c:v>
                  </c:pt>
                  <c:pt idx="9">
                    <c:v>sierteelt</c:v>
                  </c:pt>
                </c:lvl>
              </c:multiLvlStrCache>
            </c:multiLvlStrRef>
          </c:cat>
          <c:val>
            <c:numRef>
              <c:f>(handel_per_land!$J$6:$J$9,handel_per_land!$J$12:$J$17)</c:f>
              <c:numCache>
                <c:formatCode>0.0</c:formatCode>
                <c:ptCount val="10"/>
                <c:pt idx="0">
                  <c:v>41.529326779999998</c:v>
                </c:pt>
                <c:pt idx="1">
                  <c:v>19.130666730000002</c:v>
                </c:pt>
                <c:pt idx="2">
                  <c:v>146.63535529999999</c:v>
                </c:pt>
                <c:pt idx="3">
                  <c:v>224.73639639999999</c:v>
                </c:pt>
                <c:pt idx="4">
                  <c:v>1529.0385349999999</c:v>
                </c:pt>
                <c:pt idx="5">
                  <c:v>71.640376090000004</c:v>
                </c:pt>
                <c:pt idx="6">
                  <c:v>664.10577579999995</c:v>
                </c:pt>
                <c:pt idx="7">
                  <c:v>60.118544499999999</c:v>
                </c:pt>
                <c:pt idx="8">
                  <c:v>69.691056399999994</c:v>
                </c:pt>
                <c:pt idx="9">
                  <c:v>28.47853434</c:v>
                </c:pt>
              </c:numCache>
            </c:numRef>
          </c:val>
          <c:extLst>
            <c:ext xmlns:c16="http://schemas.microsoft.com/office/drawing/2014/chart" uri="{C3380CC4-5D6E-409C-BE32-E72D297353CC}">
              <c16:uniqueId val="{00000000-9406-4592-B092-83976856E32C}"/>
            </c:ext>
          </c:extLst>
        </c:ser>
        <c:dLbls>
          <c:showLegendKey val="0"/>
          <c:showVal val="0"/>
          <c:showCatName val="0"/>
          <c:showSerName val="0"/>
          <c:showPercent val="0"/>
          <c:showBubbleSize val="0"/>
        </c:dLbls>
        <c:gapWidth val="150"/>
        <c:overlap val="100"/>
        <c:axId val="113720320"/>
        <c:axId val="113722112"/>
      </c:barChart>
      <c:catAx>
        <c:axId val="113720320"/>
        <c:scaling>
          <c:orientation val="minMax"/>
        </c:scaling>
        <c:delete val="0"/>
        <c:axPos val="b"/>
        <c:numFmt formatCode="General" sourceLinked="0"/>
        <c:majorTickMark val="out"/>
        <c:minorTickMark val="none"/>
        <c:tickLblPos val="nextTo"/>
        <c:crossAx val="113722112"/>
        <c:crosses val="autoZero"/>
        <c:auto val="1"/>
        <c:lblAlgn val="ctr"/>
        <c:lblOffset val="100"/>
        <c:noMultiLvlLbl val="0"/>
      </c:catAx>
      <c:valAx>
        <c:axId val="113722112"/>
        <c:scaling>
          <c:orientation val="minMax"/>
        </c:scaling>
        <c:delete val="0"/>
        <c:axPos val="l"/>
        <c:majorGridlines/>
        <c:numFmt formatCode="0%" sourceLinked="1"/>
        <c:majorTickMark val="out"/>
        <c:minorTickMark val="none"/>
        <c:tickLblPos val="nextTo"/>
        <c:crossAx val="113720320"/>
        <c:crosses val="autoZero"/>
        <c:crossBetween val="between"/>
      </c:valAx>
    </c:plotArea>
    <c:legend>
      <c:legendPos val="r"/>
      <c:layout>
        <c:manualLayout>
          <c:xMode val="edge"/>
          <c:yMode val="edge"/>
          <c:x val="0.84663249049938538"/>
          <c:y val="0.19432806564706953"/>
          <c:w val="0.15093803907388204"/>
          <c:h val="0.5882412256808621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794856240894021"/>
          <c:y val="0.23207858346064955"/>
          <c:w val="0.26903839183163664"/>
          <c:h val="0.60332863242840906"/>
        </c:manualLayout>
      </c:layout>
      <c:pieChart>
        <c:varyColors val="1"/>
        <c:ser>
          <c:idx val="0"/>
          <c:order val="0"/>
          <c:tx>
            <c:strRef>
              <c:f>'opbrengsten groenten onder glas'!$B$3</c:f>
              <c:strCache>
                <c:ptCount val="1"/>
                <c:pt idx="0">
                  <c:v>2018*</c:v>
                </c:pt>
              </c:strCache>
            </c:strRef>
          </c:tx>
          <c:dPt>
            <c:idx val="0"/>
            <c:bubble3D val="0"/>
            <c:extLst>
              <c:ext xmlns:c16="http://schemas.microsoft.com/office/drawing/2014/chart" uri="{C3380CC4-5D6E-409C-BE32-E72D297353CC}">
                <c16:uniqueId val="{00000000-491E-415E-B524-EAE773C78C76}"/>
              </c:ext>
            </c:extLst>
          </c:dPt>
          <c:dPt>
            <c:idx val="1"/>
            <c:bubble3D val="0"/>
            <c:extLst>
              <c:ext xmlns:c16="http://schemas.microsoft.com/office/drawing/2014/chart" uri="{C3380CC4-5D6E-409C-BE32-E72D297353CC}">
                <c16:uniqueId val="{00000001-491E-415E-B524-EAE773C78C76}"/>
              </c:ext>
            </c:extLst>
          </c:dPt>
          <c:dPt>
            <c:idx val="2"/>
            <c:bubble3D val="0"/>
            <c:extLst>
              <c:ext xmlns:c16="http://schemas.microsoft.com/office/drawing/2014/chart" uri="{C3380CC4-5D6E-409C-BE32-E72D297353CC}">
                <c16:uniqueId val="{00000002-491E-415E-B524-EAE773C78C76}"/>
              </c:ext>
            </c:extLst>
          </c:dPt>
          <c:dLbls>
            <c:dLbl>
              <c:idx val="0"/>
              <c:layout>
                <c:manualLayout>
                  <c:x val="6.4472517591834366E-2"/>
                  <c:y val="-9.1667646021859205E-5"/>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3798542080848245"/>
                      <c:h val="0.19708974810984448"/>
                    </c:manualLayout>
                  </c15:layout>
                </c:ext>
                <c:ext xmlns:c16="http://schemas.microsoft.com/office/drawing/2014/chart" uri="{C3380CC4-5D6E-409C-BE32-E72D297353CC}">
                  <c16:uniqueId val="{00000000-491E-415E-B524-EAE773C78C76}"/>
                </c:ext>
              </c:extLst>
            </c:dLbl>
            <c:dLbl>
              <c:idx val="1"/>
              <c:layout>
                <c:manualLayout>
                  <c:x val="-5.0417283530074547E-2"/>
                  <c:y val="-6.9495044462725738E-4"/>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91E-415E-B524-EAE773C78C76}"/>
                </c:ext>
              </c:extLst>
            </c:dLbl>
            <c:dLbl>
              <c:idx val="2"/>
              <c:layout>
                <c:manualLayout>
                  <c:x val="-4.1864958227975285E-2"/>
                  <c:y val="-2.265170211932463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491E-415E-B524-EAE773C78C76}"/>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'opbrengsten groenten onder glas'!$A$4:$A$6</c:f>
              <c:strCache>
                <c:ptCount val="3"/>
                <c:pt idx="0">
                  <c:v>groenten onder glas</c:v>
                </c:pt>
                <c:pt idx="1">
                  <c:v>energie</c:v>
                </c:pt>
                <c:pt idx="2">
                  <c:v>overige opbrengsten</c:v>
                </c:pt>
              </c:strCache>
            </c:strRef>
          </c:cat>
          <c:val>
            <c:numRef>
              <c:f>'opbrengsten groenten onder glas'!$B$4:$B$6</c:f>
              <c:numCache>
                <c:formatCode>#,##0</c:formatCode>
                <c:ptCount val="3"/>
                <c:pt idx="0">
                  <c:v>747233.72261109832</c:v>
                </c:pt>
                <c:pt idx="1">
                  <c:v>341020.62289395236</c:v>
                </c:pt>
                <c:pt idx="2">
                  <c:v>63490.274296232528</c:v>
                </c:pt>
              </c:numCache>
            </c:numRef>
          </c:val>
          <c:extLst>
            <c:ext xmlns:c16="http://schemas.microsoft.com/office/drawing/2014/chart" uri="{C3380CC4-5D6E-409C-BE32-E72D297353CC}">
              <c16:uniqueId val="{00000003-491E-415E-B524-EAE773C78C76}"/>
            </c:ext>
          </c:extLst>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1653482</xdr:colOff>
      <xdr:row>4</xdr:row>
      <xdr:rowOff>130959</xdr:rowOff>
    </xdr:to>
    <xdr:pic>
      <xdr:nvPicPr>
        <xdr:cNvPr id="2" name="Afbeelding 1" title="Logo Departement Landbouw en Visserij"/>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9325" y="161925"/>
          <a:ext cx="1653482" cy="7024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66674</xdr:colOff>
      <xdr:row>18</xdr:row>
      <xdr:rowOff>138112</xdr:rowOff>
    </xdr:from>
    <xdr:to>
      <xdr:col>12</xdr:col>
      <xdr:colOff>200025</xdr:colOff>
      <xdr:row>35</xdr:row>
      <xdr:rowOff>152400</xdr:rowOff>
    </xdr:to>
    <xdr:graphicFrame macro="">
      <xdr:nvGraphicFramePr>
        <xdr:cNvPr id="2" name="Grafiek 1" descr="Bij de invoer van verse groenten en sierteelt in Vlaanderen valt vooral het grotere aandeel van Nederland op.&#10;Bij de invoer van vers en verwerkt fruit zien we een groot aandeel voor derde landen (niet-EU).&#10;" title="Invoer en uitvoer van tuinbouwproducten, Vlaanderen, volgens handelspartner,  in miljoen euro, 20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8</xdr:row>
      <xdr:rowOff>85725</xdr:rowOff>
    </xdr:from>
    <xdr:to>
      <xdr:col>6</xdr:col>
      <xdr:colOff>76200</xdr:colOff>
      <xdr:row>24</xdr:row>
      <xdr:rowOff>47625</xdr:rowOff>
    </xdr:to>
    <xdr:graphicFrame macro="">
      <xdr:nvGraphicFramePr>
        <xdr:cNvPr id="2" name="Grafiek 2" descr="De groenten onder glas leveren in 2018 gemiddeld 65% van de totale monetaire opbrengsten. Daarnaast halen deze bedrijven ook een aanzienlijke opbrengst uit energie (30%)." title="Structuur van de monetaire opbrengsten per bedrijf voor de gespecialiseerde glasgroentenbedrijven,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16</xdr:row>
      <xdr:rowOff>133350</xdr:rowOff>
    </xdr:from>
    <xdr:to>
      <xdr:col>6</xdr:col>
      <xdr:colOff>523875</xdr:colOff>
      <xdr:row>38</xdr:row>
      <xdr:rowOff>38100</xdr:rowOff>
    </xdr:to>
    <xdr:graphicFrame macro="">
      <xdr:nvGraphicFramePr>
        <xdr:cNvPr id="2" name="Grafiek 1" descr="Meer dan een kwart van de totale kosten (excl. eigen arbeid) wordt in 2018 ingenomen door energie. De afschrijvingen en fictieve intresten bepalen 18% van de totale kosten, gevolgd door seizoensarbeid en werk door derden (11%) en betaalde vaste lonen (11%). Arbeid (excl. eigen arbeid) is dus een aanzienlijke kostenpost binnen de glasgroentesector." title="Structuur van de kosten (excl. eigen arbeid) per bedrijf voor de gespecialiseerde glasgroentenbedrijven,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57151</xdr:colOff>
      <xdr:row>9</xdr:row>
      <xdr:rowOff>47625</xdr:rowOff>
    </xdr:from>
    <xdr:to>
      <xdr:col>5</xdr:col>
      <xdr:colOff>76200</xdr:colOff>
      <xdr:row>25</xdr:row>
      <xdr:rowOff>9525</xdr:rowOff>
    </xdr:to>
    <xdr:graphicFrame macro="">
      <xdr:nvGraphicFramePr>
        <xdr:cNvPr id="2" name="Grafiek 2" descr="In 2018 is 84% van de monetaire opbrengsten afkomstig van groenten in openlucht. De overige opbrengsten maken 13% uit van de monetaire opbrengsten, premies zijn goed voor 3%." title="Structuur van de monetaire opbrengsten per bedrijf voor de gespecialiseerde openluchtgroentenbedrijven,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95251</xdr:colOff>
      <xdr:row>17</xdr:row>
      <xdr:rowOff>57150</xdr:rowOff>
    </xdr:from>
    <xdr:to>
      <xdr:col>6</xdr:col>
      <xdr:colOff>323851</xdr:colOff>
      <xdr:row>41</xdr:row>
      <xdr:rowOff>0</xdr:rowOff>
    </xdr:to>
    <xdr:graphicFrame macro="">
      <xdr:nvGraphicFramePr>
        <xdr:cNvPr id="2" name="Grafiek 1" descr="De kosten (excl. eigen arbeid) worden voor 24% bepaald door afschrijvingen en fictieve intresten, de overige variabele kosten nemen 16% in en de kosten voor zaad- en pootgoed 14%." title="Structuur van de kosten (excl. eigen arbeid) per bedrijf voor de gespecialiseerde openluchtgroentenbedrijven,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123825</xdr:colOff>
      <xdr:row>8</xdr:row>
      <xdr:rowOff>123825</xdr:rowOff>
    </xdr:from>
    <xdr:to>
      <xdr:col>4</xdr:col>
      <xdr:colOff>514350</xdr:colOff>
      <xdr:row>24</xdr:row>
      <xdr:rowOff>114300</xdr:rowOff>
    </xdr:to>
    <xdr:graphicFrame macro="">
      <xdr:nvGraphicFramePr>
        <xdr:cNvPr id="2" name="Grafiek 2" descr="De opbrengsten uit fruit maken in 2018 bij de gespecialiseerde openluchtfruitbedrijven 81% van de totale monetaire opbrengsten uit. " title="Structuur van de monetaire opbrengsten per bedrijf voor de gespecialiseerde openluchtfruitbedrijven,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171450</xdr:colOff>
      <xdr:row>16</xdr:row>
      <xdr:rowOff>57150</xdr:rowOff>
    </xdr:from>
    <xdr:to>
      <xdr:col>7</xdr:col>
      <xdr:colOff>76200</xdr:colOff>
      <xdr:row>39</xdr:row>
      <xdr:rowOff>9525</xdr:rowOff>
    </xdr:to>
    <xdr:graphicFrame macro="">
      <xdr:nvGraphicFramePr>
        <xdr:cNvPr id="2" name="Grafiek 1" descr="In 2018 bepalen de kosten voor werk door derden en seizoensarbeid 30% van de totale kosten per bedrijf en de kosten voor afschrijvingen en fictieve intresten 23%." title="Structuur van de kosten (excl. eigen arbeid) per bedrijf voor de gespecialiseerde openluchtfruitbedrijven,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76200</xdr:colOff>
      <xdr:row>9</xdr:row>
      <xdr:rowOff>85725</xdr:rowOff>
    </xdr:from>
    <xdr:to>
      <xdr:col>5</xdr:col>
      <xdr:colOff>533400</xdr:colOff>
      <xdr:row>25</xdr:row>
      <xdr:rowOff>76201</xdr:rowOff>
    </xdr:to>
    <xdr:graphicFrame macro="">
      <xdr:nvGraphicFramePr>
        <xdr:cNvPr id="2" name="Grafiek 1" descr="Naast 81% inkomsten uit sierteelt onder glas, halen de gespecialiseerde sierteeltbedrijven onder glas ook een aanzienlijk opbrengst uit bomen en sierplanten (10%). Energie heeft een aandeel van 9% in de opbrengsten. Dat is te verklaren door de aanwezigheid van een warmte-krachtkoppeling (WKK)." title="Structuur van de monetaire opbrengsten per bedrijf voor de gespecialiseerde glassierteeltbedrijven,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85725</xdr:colOff>
      <xdr:row>16</xdr:row>
      <xdr:rowOff>95250</xdr:rowOff>
    </xdr:from>
    <xdr:to>
      <xdr:col>6</xdr:col>
      <xdr:colOff>571499</xdr:colOff>
      <xdr:row>38</xdr:row>
      <xdr:rowOff>85725</xdr:rowOff>
    </xdr:to>
    <xdr:graphicFrame macro="">
      <xdr:nvGraphicFramePr>
        <xdr:cNvPr id="2" name="Grafiek 1" descr="De belangrijkste kosten in 2018 zijn die voor zaad- en pootgoed (31%), afschrijvingen en fictieve intresten (13%) en energie en overige variabele kosten (beiden 12%)." title="Structuur van de kosten (excl. eigen arbeid) per bedrijf voor de gespecialiseerde glassierteeltbedrijven,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66674</xdr:colOff>
      <xdr:row>36</xdr:row>
      <xdr:rowOff>66676</xdr:rowOff>
    </xdr:from>
    <xdr:to>
      <xdr:col>12</xdr:col>
      <xdr:colOff>0</xdr:colOff>
      <xdr:row>53</xdr:row>
      <xdr:rowOff>123825</xdr:rowOff>
    </xdr:to>
    <xdr:graphicFrame macro="">
      <xdr:nvGraphicFramePr>
        <xdr:cNvPr id="2" name="Grafiek 1" descr=" Het volume thuisverbruik in Vlaanderen van verse groenten is in 2018 licht gedaald t.o.v. 2017 (-2%)." title="Evolutie van de aankoop van verse groenten, Vlaanderen, index: volume 2008 = 100, 2008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66675</xdr:colOff>
      <xdr:row>0</xdr:row>
      <xdr:rowOff>119062</xdr:rowOff>
    </xdr:from>
    <xdr:to>
      <xdr:col>20</xdr:col>
      <xdr:colOff>333375</xdr:colOff>
      <xdr:row>14</xdr:row>
      <xdr:rowOff>4762</xdr:rowOff>
    </xdr:to>
    <xdr:graphicFrame macro="">
      <xdr:nvGraphicFramePr>
        <xdr:cNvPr id="3" name="Grafiek 2" descr="De totale aankoop groenten vertoont een licht dalende trend over de laatste tien jaar." title="Thuisverbruik van groenten (volume), Vlaanderen, 2008 - 20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57150</xdr:colOff>
      <xdr:row>13</xdr:row>
      <xdr:rowOff>142875</xdr:rowOff>
    </xdr:from>
    <xdr:to>
      <xdr:col>20</xdr:col>
      <xdr:colOff>323850</xdr:colOff>
      <xdr:row>27</xdr:row>
      <xdr:rowOff>28575</xdr:rowOff>
    </xdr:to>
    <xdr:graphicFrame macro="">
      <xdr:nvGraphicFramePr>
        <xdr:cNvPr id="4" name="Grafiek 3" descr="De bestedingen per capita aan groenten blijven behoorlijk stabiel sinds 2016." title="Thuisverbruik van groenten (bestedingen), Vlaanderen, 2008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8</xdr:row>
      <xdr:rowOff>47625</xdr:rowOff>
    </xdr:from>
    <xdr:to>
      <xdr:col>10</xdr:col>
      <xdr:colOff>76200</xdr:colOff>
      <xdr:row>28</xdr:row>
      <xdr:rowOff>9525</xdr:rowOff>
    </xdr:to>
    <xdr:graphicFrame macro="">
      <xdr:nvGraphicFramePr>
        <xdr:cNvPr id="3" name="Grafiek 1" descr="Het areaal tuinbouwteelten gaat de laatste 10 jaar in licht stijgende lijn (+12% t.o.v. 2008). " title="Oppervlakte tuinbouwteelten (ha), Vlaanderen, 1995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114300</xdr:colOff>
      <xdr:row>32</xdr:row>
      <xdr:rowOff>57150</xdr:rowOff>
    </xdr:from>
    <xdr:to>
      <xdr:col>10</xdr:col>
      <xdr:colOff>504825</xdr:colOff>
      <xdr:row>50</xdr:row>
      <xdr:rowOff>19050</xdr:rowOff>
    </xdr:to>
    <xdr:graphicFrame macro="">
      <xdr:nvGraphicFramePr>
        <xdr:cNvPr id="2" name="Grafiek 1" descr="Vooral de aankoop van verse sinaasappelen, appelen en peren vertoont een stevige daling t.o.v. 10 jaar geleden." title="Evolutie van de aankoop van vers fruit, Vlaanderen, index: volume 2008 = 100, 2008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47625</xdr:colOff>
      <xdr:row>0</xdr:row>
      <xdr:rowOff>166687</xdr:rowOff>
    </xdr:from>
    <xdr:to>
      <xdr:col>20</xdr:col>
      <xdr:colOff>314325</xdr:colOff>
      <xdr:row>14</xdr:row>
      <xdr:rowOff>76200</xdr:rowOff>
    </xdr:to>
    <xdr:graphicFrame macro="">
      <xdr:nvGraphicFramePr>
        <xdr:cNvPr id="3" name="Grafiek 2" descr="Het verbruik in volume van vers fruit is de laatste jaren duidelijk gedaald. De totale bestedingen aan vers fruit zijn daarentegen toegenomen." title="Thuisverbruik van fruit (volume), Vlaanderen, 2008 - 20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161925</xdr:colOff>
      <xdr:row>14</xdr:row>
      <xdr:rowOff>109537</xdr:rowOff>
    </xdr:from>
    <xdr:to>
      <xdr:col>20</xdr:col>
      <xdr:colOff>266700</xdr:colOff>
      <xdr:row>28</xdr:row>
      <xdr:rowOff>104775</xdr:rowOff>
    </xdr:to>
    <xdr:graphicFrame macro="">
      <xdr:nvGraphicFramePr>
        <xdr:cNvPr id="4" name="Grafiek 3" descr="Het verbruik in volume van vers fruit is de laatste jaren duidelijk gedaald. De totale bestedingen aan vers fruit zijn daarentegen toegenomen." title="Thuisverbruik van fruit (besteding), Vlaanderen, 2008 - 20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123824</xdr:colOff>
      <xdr:row>12</xdr:row>
      <xdr:rowOff>119061</xdr:rowOff>
    </xdr:from>
    <xdr:to>
      <xdr:col>7</xdr:col>
      <xdr:colOff>428625</xdr:colOff>
      <xdr:row>30</xdr:row>
      <xdr:rowOff>142874</xdr:rowOff>
    </xdr:to>
    <xdr:graphicFrame macro="">
      <xdr:nvGraphicFramePr>
        <xdr:cNvPr id="2" name="Grafiek 1" descr="In 2017 spendeerde de Vlaming gemiddeld 33,5 euro aan sierteeltproducten. Dat is een daling van 26% over de laatste tien jaar. Vooral snijbloemen (-41%), en balkon- en perkplanten (-29%) worden minder aangekocht. We besteden wel nog steeds het meeste geld aan snijbloemen, die 26% uitmaken van de totale uitgaven voor sierteelt" title="Evolutie van de besteding aan sierteeltproducten, euro per capita, Vlaanderen, 2008 - 20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133350</xdr:colOff>
      <xdr:row>9</xdr:row>
      <xdr:rowOff>38100</xdr:rowOff>
    </xdr:from>
    <xdr:to>
      <xdr:col>3</xdr:col>
      <xdr:colOff>1009650</xdr:colOff>
      <xdr:row>28</xdr:row>
      <xdr:rowOff>152400</xdr:rowOff>
    </xdr:to>
    <xdr:graphicFrame macro="">
      <xdr:nvGraphicFramePr>
        <xdr:cNvPr id="2" name="Grafiek 1" descr="Omgerekend naar voltijds tewerkgestelden en rekening houdend met de onregelmatig tewerkgestelden, werkt ongeveer 14% van de totale voltijdse arbeidskrachten in de Vlaamse land- en tuinbouw in 2016 op gespecialiseerde groentebedrijven (5.566 VAK). Hiermee is de groentesector de grootste werkgever in de Vlaamse land- en tuinbouw.&#10;Omgerekend naar voltijds tewerkgestelden en rekening houdend met de onregelmatig tewerkgestelden, werkt ongeveer 10% van de totale voltijdse arbeidskrachten in de land- en tuinbouw in 2016 op gespecialiseerde fruitbedrijven (3.884 VAK). Bij gespecialiseerde fruitbedrijven ligt het percentage niet-familiale onregelmatige arbeidskrachten nog hoger door het gebruik van seizoensarbeiders en loonwerkers om de oogstpieken op te kunnen vangen. In de Vlaamse land- en tuinbouw stellen fruitbedrijven het vaakst niet-familiale onregelmatig arbeidskrachten tewerk (2.184 VAK).&#10;In de tuinbouw is het aandeel niet-familiale arbeidskrachten, zowel regelmatig als onregelmatig tewerkgesteld, veel groter dan in de volledige land- en tuinbouw. " title="Tewerkstelling volgens bedrijfstype, Vlaanderen, 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17</xdr:row>
      <xdr:rowOff>114300</xdr:rowOff>
    </xdr:from>
    <xdr:to>
      <xdr:col>6</xdr:col>
      <xdr:colOff>133439</xdr:colOff>
      <xdr:row>35</xdr:row>
      <xdr:rowOff>10150</xdr:rowOff>
    </xdr:to>
    <xdr:pic>
      <xdr:nvPicPr>
        <xdr:cNvPr id="3" name="Afbeelding 2" descr="In 2016 bedraagt de gemiddelde leeftijd van het bedrijfshoofd op gespecialiseerde beroepstuinbouwbedrijven 51,6 jaar. Dat is jonger dan op een doorsnee Vlaams beroepsland- en tuinbouwbedrijf (54 jaar)." title="Gemiddelde leeftijd bedrijfshoofd per type, Vlaanderen, SO &gt;= 25000 (enkel natuurlijke personen), 2005 - 2016"/>
        <xdr:cNvPicPr>
          <a:picLocks noChangeAspect="1"/>
        </xdr:cNvPicPr>
      </xdr:nvPicPr>
      <xdr:blipFill>
        <a:blip xmlns:r="http://schemas.openxmlformats.org/officeDocument/2006/relationships" r:embed="rId1"/>
        <a:stretch>
          <a:fillRect/>
        </a:stretch>
      </xdr:blipFill>
      <xdr:spPr>
        <a:xfrm>
          <a:off x="76200" y="3324225"/>
          <a:ext cx="5419814" cy="28105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190500</xdr:colOff>
      <xdr:row>14</xdr:row>
      <xdr:rowOff>114300</xdr:rowOff>
    </xdr:from>
    <xdr:to>
      <xdr:col>9</xdr:col>
      <xdr:colOff>133350</xdr:colOff>
      <xdr:row>35</xdr:row>
      <xdr:rowOff>142875</xdr:rowOff>
    </xdr:to>
    <xdr:graphicFrame macro="">
      <xdr:nvGraphicFramePr>
        <xdr:cNvPr id="2" name="Grafiek 2" descr="In 2016 heeft gemiddeld 13% van de gespecialiseerde tuinbouwbedrijven een opvolger. Ter vergelijking: in de hele Vlaamse land- en tuinbouw heeft eveneens ca. 13% een opvolger. Het aandeel met opvolger varieert naargelang de economische dimensie. " title="Aandeel bedrijfshoofden ouder dan 50 met een vermoedelijke opvolger t.o.v. totaal aantal bedrijfshoofden ouder dan 50 binnen SO-klasse gespecialiseerde tuinbouwbedrijven, 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85725</xdr:colOff>
      <xdr:row>16</xdr:row>
      <xdr:rowOff>28575</xdr:rowOff>
    </xdr:from>
    <xdr:to>
      <xdr:col>8</xdr:col>
      <xdr:colOff>105825</xdr:colOff>
      <xdr:row>33</xdr:row>
      <xdr:rowOff>30075</xdr:rowOff>
    </xdr:to>
    <xdr:graphicFrame macro="">
      <xdr:nvGraphicFramePr>
        <xdr:cNvPr id="2" name="Grafiek 1" descr="Het totale netto-energiegebruik door de gespecialiseerde glastuinbouwbedrijven bedroeg in 2018 bijna 15.000 terra joule." title="Energiegebruik door de gespecialiseerde glastuinbouwbedrijven, Vlaanderen, per energiedrager, in terra joule, 2011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104775</xdr:colOff>
      <xdr:row>10</xdr:row>
      <xdr:rowOff>104775</xdr:rowOff>
    </xdr:from>
    <xdr:to>
      <xdr:col>8</xdr:col>
      <xdr:colOff>152399</xdr:colOff>
      <xdr:row>25</xdr:row>
      <xdr:rowOff>127275</xdr:rowOff>
    </xdr:to>
    <xdr:graphicFrame macro="">
      <xdr:nvGraphicFramePr>
        <xdr:cNvPr id="2" name="Grafiek 1" descr="De bedrijven die gespecialiseerd zijn in openluchtgroenten gebruiken in 2018 naar schatting samen 28.540 kg actieve stof. Het hoge aandeel herbiciden komt door de trage jeugdgroei van de vollegrondgroenten, zodat er vaak voor en na de opkomst van het gewas een onkruidbehandeling nodig is. " title="Gebruik gewasbeschermingsmiddelen door de gespecialiseerde groentenbedrijven in openlucht, Vlaanderen, per toepassingsgroep, in miljoen kg actieve stof, 2011-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104775</xdr:colOff>
      <xdr:row>10</xdr:row>
      <xdr:rowOff>9525</xdr:rowOff>
    </xdr:from>
    <xdr:to>
      <xdr:col>8</xdr:col>
      <xdr:colOff>152399</xdr:colOff>
      <xdr:row>25</xdr:row>
      <xdr:rowOff>32025</xdr:rowOff>
    </xdr:to>
    <xdr:graphicFrame macro="">
      <xdr:nvGraphicFramePr>
        <xdr:cNvPr id="2" name="Grafiek 1" descr="Het geëxtrapoleerde gebruik van gewasbescherming door de gespecialiseerde fruitbedrijven bedraagt in 2018 909.396 kg actieve stof. In de fruitteelt gaat het voornamelijk om fungiciden, onder meer tegen schurft, witziekte en botrytis. Het insecticidengebruik ligt zo laag door het succes van feromoonverwarring en andere geïntegreerde gewasbeschermingstechnieken. Het gebruik van herbiciden heeft tot doel de voet van de fruitbomen vrij te houden van onkruid. " title="Gebruik gewasbeschermingsmiddelen door de gespecialiseerde fruitbedrijven, Vlaanderen, per toepassingsgroep, in miljoen kg actieve stof, 2011-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28575</xdr:colOff>
      <xdr:row>13</xdr:row>
      <xdr:rowOff>0</xdr:rowOff>
    </xdr:from>
    <xdr:to>
      <xdr:col>9</xdr:col>
      <xdr:colOff>0</xdr:colOff>
      <xdr:row>28</xdr:row>
      <xdr:rowOff>12975</xdr:rowOff>
    </xdr:to>
    <xdr:graphicFrame macro="">
      <xdr:nvGraphicFramePr>
        <xdr:cNvPr id="2" name="Grafiek 1" descr="In 2018 verbruiken de gespecialiseerde glastuinbouwbedrijven 10,8 miljoen m³ water. Ongeveer 69% is hemelwater opgevangen in grote basins. Het aandeel duurzaam water is daarom hoog en bedraagt in 2018 72%." title="Watergebruik door de gespecialiseerde glastuinbouwbedrijven, Vlaanderen, per waterbron, in miljoen m³ en % duurzaam water, 2011-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8</xdr:row>
      <xdr:rowOff>85725</xdr:rowOff>
    </xdr:from>
    <xdr:to>
      <xdr:col>8</xdr:col>
      <xdr:colOff>266701</xdr:colOff>
      <xdr:row>26</xdr:row>
      <xdr:rowOff>142875</xdr:rowOff>
    </xdr:to>
    <xdr:graphicFrame macro="">
      <xdr:nvGraphicFramePr>
        <xdr:cNvPr id="1026" name="Grafiek 2" descr="De gemiddelde oppervlakte tuinbouwgewassen per bedrijf bedroeg in 2018 gestegen tot 8,06 ha. Na een periode van afbouw blijft het aantal bedrijven met tuinbouwgewassen redelijk stabiel sinds 2011." title="Oppervlaktes en aantal bedrijven met tuinbouw (groenten, fruit en/of sierteelt), Vlaanderen, 1995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95250</xdr:rowOff>
    </xdr:from>
    <xdr:to>
      <xdr:col>7</xdr:col>
      <xdr:colOff>447675</xdr:colOff>
      <xdr:row>36</xdr:row>
      <xdr:rowOff>38100</xdr:rowOff>
    </xdr:to>
    <xdr:graphicFrame macro="">
      <xdr:nvGraphicFramePr>
        <xdr:cNvPr id="4" name="Grafiek 3" descr="Naast schaalvergroting wordt de land- en tuinbouw gekenmerkt door een sterke specialisatiegraad. Veeteelt is veruit de belangrijkste specialisatie (50%), gevolgd door akkerbouw (27%) en tuinbouw (12%). " title="Aantal bedrijven per productierichting, 2018 (op basis van SO20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8</xdr:row>
      <xdr:rowOff>123825</xdr:rowOff>
    </xdr:from>
    <xdr:to>
      <xdr:col>7</xdr:col>
      <xdr:colOff>85725</xdr:colOff>
      <xdr:row>25</xdr:row>
      <xdr:rowOff>123825</xdr:rowOff>
    </xdr:to>
    <xdr:graphicFrame macro="">
      <xdr:nvGraphicFramePr>
        <xdr:cNvPr id="2" name="Grafiek 1" descr="De productiewaarde van groenten bedraagt in 2017 voor Vlaanderen 693 miljoen euro. De productiewaarde van fruit bedraagt in 2017 voor Vlaanderen 386 miljoen euro. Hoewel de sierteelt de kleinste Vlaamse landbouwsector is qua areaal, toont de productiewaarde dat het een belangrijke sector is. In 2017 bedroeg de productiewaarde van de Vlaamse sierteelt 510 miljoen euro. " title="Evolutie van de productiewaarde van tuinbouwproducten, miljoen euro, Vlaanderen, 2004 - 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127001</xdr:colOff>
      <xdr:row>7</xdr:row>
      <xdr:rowOff>76201</xdr:rowOff>
    </xdr:from>
    <xdr:to>
      <xdr:col>7</xdr:col>
      <xdr:colOff>304800</xdr:colOff>
      <xdr:row>27</xdr:row>
      <xdr:rowOff>38101</xdr:rowOff>
    </xdr:to>
    <xdr:graphicFrame macro="">
      <xdr:nvGraphicFramePr>
        <xdr:cNvPr id="2" name="Grafiek 3" descr="In 2018 werd er in Vlaanderen 1,04 miljoen ton groenten in openlucht en 0,40 miljoen ton onder glas geproduceerd. De productie is de laatste tien jaar redelijk constant gebleven. De laatste zes jaar ligt ze wel iets hoger, boven de 1,4 miljoen ton." title="Evolutie van het productievolume groenten in ton, Vlaanderen , 2001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8</xdr:row>
      <xdr:rowOff>123825</xdr:rowOff>
    </xdr:from>
    <xdr:to>
      <xdr:col>7</xdr:col>
      <xdr:colOff>314325</xdr:colOff>
      <xdr:row>25</xdr:row>
      <xdr:rowOff>180975</xdr:rowOff>
    </xdr:to>
    <xdr:graphicFrame macro="">
      <xdr:nvGraphicFramePr>
        <xdr:cNvPr id="2" name="Grafiek 2" descr="De fruitproductie in Vlaanderen bedrioeg in 2018 595 duizend ton. Peren en appelen zijn de belangrijkste fruitsoorten. De fruitproductie schommelt sterk van jaar tot jaar, afhankelijk van weersomstandigheden, ziekten en plagen." title="Evolutie van het productievolume van het fruit in ton, Vlaanderen, 2001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133348</xdr:colOff>
      <xdr:row>12</xdr:row>
      <xdr:rowOff>104776</xdr:rowOff>
    </xdr:from>
    <xdr:to>
      <xdr:col>6</xdr:col>
      <xdr:colOff>57149</xdr:colOff>
      <xdr:row>28</xdr:row>
      <xdr:rowOff>9525</xdr:rowOff>
    </xdr:to>
    <xdr:graphicFrame macro="">
      <xdr:nvGraphicFramePr>
        <xdr:cNvPr id="2" name="Grafiek 1" descr="De handel in groenten vertoont een positief handelssaldo. Dat is vooral te danken aan het aandeel van de verwerkte groenten. &#10;De handel in fruit vertoont een negatief handelssaldo. Vers fruit is in waarde zowel qua import als export het voornaamste tuinbouwproduct. &#10;De handel in sierteeltproducten vertoont een positief handelssaldo. " title="Buitenlandse handel in tuinbouwproducten, miljoen euro, Vlaanderen,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0.00785</cdr:x>
      <cdr:y>0.32065</cdr:y>
    </cdr:from>
    <cdr:to>
      <cdr:x>0.05357</cdr:x>
      <cdr:y>0.63562</cdr:y>
    </cdr:to>
    <cdr:sp macro="" textlink="">
      <cdr:nvSpPr>
        <cdr:cNvPr id="2" name="Tekstvak 1"/>
        <cdr:cNvSpPr txBox="1"/>
      </cdr:nvSpPr>
      <cdr:spPr>
        <a:xfrm xmlns:a="http://schemas.openxmlformats.org/drawingml/2006/main" rot="16200000">
          <a:off x="-268184" y="1162175"/>
          <a:ext cx="840025" cy="2260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nl-BE" sz="1000"/>
            <a:t>in miljoen euro</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9_KENNIS/materie/4%20Landbouw%20en%20omgeving/6%20Monitoring%20milieudruk/1%20Milieudruk%20LMN/Milieudruk%20LMN%202011-2018/2%20energie/2%20output%20ABCO/0ud/2020%2004%2027%20energiecijfers%20LMN%202011-2018%20voor%20VE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_KENNIS/materie/4%20Landbouw%20en%20omgeving/6%20Monitoring%20milieudruk/1%20Milieudruk%20LMN/Milieudruk%20LMN%202011-2018/2%20energie/2020%2006%2016%20energie%20LMN%202018%20input%20voor%20VE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terie/4%20Landbouw%20en%20omgeving/6%20Monitoring%20milieudruk/2%20Energie/ADLO%20kengetallen%20BT%20LMN%202007-2013/2%20Uitvoering/melkvee/2015%2010%2006%20ADLO%20kengetal%20energie%20melkve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el%20Studie/Projecten/2010%20Milieumodule%20LMN/3.%20Uitvoering/pest/cijfers_actstof_vla%20v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el%20Studie/Projecten%20beeindigd/2010/2010%20Milieumodule%20LMN/3.%20Uitvoering/pest/cijfers_actstof_vla%20v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ESPERSK\AppData\Local\Microsoft\Windows\Temporary%20Internet%20Files\Content.Outlook\89APC6CI\vito_vlaanderen_2009%20gra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el%20Studie\Projecten%20beeindigd\2009\2009%20VITO%20Energiebalans%20LMN%202007\3.%20Uitvoering\2009%2004%2008%20energie%20voor%20de%20kleinste%20bedrijven%20obv%20regressie%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sopgave"/>
      <sheetName val="methodologie LMN"/>
      <sheetName val="groepering sectoren historiek"/>
      <sheetName val="methodologie ADSEI"/>
      <sheetName val="evo per type"/>
      <sheetName val="evo per type grafieken"/>
      <sheetName val="MJ LMN2018 extrapolatie"/>
      <sheetName val="MJ LMN2017 extrapolatie"/>
      <sheetName val="MJ LMN2016 extrapolatie"/>
      <sheetName val="MJ LMN2015 extrapolatie"/>
      <sheetName val="MJ LMN2014 extrapolatie"/>
      <sheetName val="MJ LMN2013 extrapolatie"/>
      <sheetName val="MJ LMN2012 extrapolatie"/>
      <sheetName val="MJ LMN2011 extrapolatie"/>
      <sheetName val="celverwijzingen"/>
      <sheetName val="sas evo"/>
      <sheetName val="drgraf evo"/>
      <sheetName val="gewichten"/>
      <sheetName val="drtab gewichten"/>
      <sheetName val="aantal bedrijven per deelsector"/>
      <sheetName val="regressie resultaat"/>
      <sheetName val="WKK VITO"/>
      <sheetName val="WKK LMN"/>
      <sheetName val="energie-inhoud LMN"/>
      <sheetName val="regressie coefficient"/>
      <sheetName val="uitleg typologi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groepering sectoren historiek"/>
      <sheetName val="MJ Vla 2018 excl wkk bedrijven"/>
      <sheetName val="MJ LMN 2018 wkk bedrijven zwkk"/>
      <sheetName val="sas energie_vlaanderen MJ &amp; AB"/>
      <sheetName val="som petroleum"/>
      <sheetName val="check aantal bedrijven"/>
      <sheetName val="evo totaal"/>
      <sheetName val="evo biomassa"/>
      <sheetName val="aandeel biomassa"/>
      <sheetName val="evo benzine"/>
      <sheetName val="aantal wkk bedrijven VEA"/>
      <sheetName val="sas energie_vlaanderen_klein"/>
      <sheetName val="sas energie_gewichten"/>
      <sheetName val="drtab gewichten"/>
      <sheetName val="sas energie_LMN_wkkbzwkk"/>
      <sheetName val="evo totaal LMN wkkbzwkk"/>
      <sheetName val="input sas wkkbrandstof=1"/>
      <sheetName val="sas energie_LMN_zwkkb"/>
      <sheetName val="evo totaal LMN zwkkb"/>
      <sheetName val="sas aantal WKK bedrijven"/>
      <sheetName val="energie_inhoud"/>
      <sheetName val="energie_productlij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m joeri"/>
      <sheetName val="websites"/>
      <sheetName val="afkortingen"/>
      <sheetName val="melk Vlaanderen"/>
      <sheetName val="melkkoe NIS"/>
      <sheetName val="energie Vlaanderen"/>
      <sheetName val="bedrijven Bart"/>
      <sheetName val="spreiding Bart sas"/>
      <sheetName val="spreiding Bart Excel"/>
      <sheetName val="bedrijfstakken tabel"/>
      <sheetName val="energie inhoud"/>
      <sheetName val="groepering dragers"/>
      <sheetName val="kengetallen loonwerk ILVO"/>
      <sheetName val="tabel loonwerk"/>
      <sheetName val="mogelijke runs"/>
      <sheetName val="zonnepanelen sas"/>
      <sheetName val="kengetal sas"/>
      <sheetName val="range sas"/>
      <sheetName val="reg2013"/>
      <sheetName val="voorbeeldberekening"/>
      <sheetName val="euro"/>
      <sheetName val="boxplot"/>
      <sheetName val="Nederland"/>
      <sheetName val="robot NL"/>
      <sheetName val="vgl kengetallen"/>
      <sheetName val="regressi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sopgave"/>
      <sheetName val="sas type groep"/>
      <sheetName val="graf totaal"/>
      <sheetName val="graf groep"/>
      <sheetName val="graf type"/>
      <sheetName val="sas kengetal type"/>
      <sheetName val="tabel kengetal type"/>
      <sheetName val="sas geo"/>
      <sheetName val="graf lbstreek"/>
      <sheetName val="graf prov"/>
      <sheetName val="sas BT detail"/>
      <sheetName val="sas BT top5"/>
      <sheetName val="info teelten"/>
      <sheetName val="graf top5 AS"/>
      <sheetName val="graf top5 opp"/>
      <sheetName val="graf top5 euro"/>
      <sheetName val="tabel euro_ha"/>
      <sheetName val="kengetallen"/>
      <sheetName val="sas kengetallen top5teelten"/>
      <sheetName val="sas type euro"/>
      <sheetName val="sas gewgem"/>
      <sheetName val="sas gewgem range"/>
      <sheetName val="tabel kengetallen"/>
    </sheetNames>
    <sheetDataSet>
      <sheetData sheetId="0"/>
      <sheetData sheetId="1">
        <row r="1">
          <cell r="A1" t="str">
            <v>Boekjaar</v>
          </cell>
          <cell r="B1" t="str">
            <v>type</v>
          </cell>
          <cell r="C1" t="str">
            <v>groep</v>
          </cell>
          <cell r="D1" t="str">
            <v>actstof_totaal_vla</v>
          </cell>
          <cell r="E1" t="str">
            <v>deler_vla</v>
          </cell>
        </row>
        <row r="2">
          <cell r="A2">
            <v>2005</v>
          </cell>
          <cell r="B2" t="str">
            <v>.</v>
          </cell>
          <cell r="D2">
            <v>3208536.8648999999</v>
          </cell>
          <cell r="E2" t="str">
            <v>.</v>
          </cell>
        </row>
        <row r="3">
          <cell r="A3">
            <v>2006</v>
          </cell>
          <cell r="B3" t="str">
            <v>.</v>
          </cell>
          <cell r="D3">
            <v>3142333.4659000002</v>
          </cell>
          <cell r="E3" t="str">
            <v>.</v>
          </cell>
        </row>
        <row r="4">
          <cell r="A4">
            <v>2007</v>
          </cell>
          <cell r="B4" t="str">
            <v>.</v>
          </cell>
          <cell r="D4">
            <v>3573709.4270000001</v>
          </cell>
          <cell r="E4" t="str">
            <v>.</v>
          </cell>
        </row>
        <row r="5">
          <cell r="A5">
            <v>2008</v>
          </cell>
          <cell r="B5" t="str">
            <v>.</v>
          </cell>
          <cell r="D5">
            <v>2983237.2958999998</v>
          </cell>
          <cell r="E5" t="str">
            <v>.</v>
          </cell>
        </row>
        <row r="6">
          <cell r="A6">
            <v>2005</v>
          </cell>
          <cell r="B6" t="str">
            <v>.</v>
          </cell>
          <cell r="C6" t="str">
            <v>a_herb</v>
          </cell>
          <cell r="D6">
            <v>1127607.2779999999</v>
          </cell>
          <cell r="E6" t="str">
            <v>.</v>
          </cell>
        </row>
        <row r="7">
          <cell r="A7">
            <v>2005</v>
          </cell>
          <cell r="B7" t="str">
            <v>.</v>
          </cell>
          <cell r="C7" t="str">
            <v>b_inse</v>
          </cell>
          <cell r="D7">
            <v>296883.70075000002</v>
          </cell>
          <cell r="E7" t="str">
            <v>.</v>
          </cell>
        </row>
        <row r="8">
          <cell r="A8">
            <v>2005</v>
          </cell>
          <cell r="B8" t="str">
            <v>.</v>
          </cell>
          <cell r="C8" t="str">
            <v>c_fung</v>
          </cell>
          <cell r="D8">
            <v>1499366.0011</v>
          </cell>
          <cell r="E8" t="str">
            <v>.</v>
          </cell>
        </row>
        <row r="9">
          <cell r="A9">
            <v>2005</v>
          </cell>
          <cell r="B9" t="str">
            <v>.</v>
          </cell>
          <cell r="C9" t="str">
            <v>d_abes</v>
          </cell>
          <cell r="D9">
            <v>284679.88504999998</v>
          </cell>
          <cell r="E9" t="str">
            <v>.</v>
          </cell>
        </row>
        <row r="10">
          <cell r="A10">
            <v>2006</v>
          </cell>
          <cell r="B10" t="str">
            <v>.</v>
          </cell>
          <cell r="C10" t="str">
            <v>a_herb</v>
          </cell>
          <cell r="D10">
            <v>1068655.8755000001</v>
          </cell>
          <cell r="E10" t="str">
            <v>.</v>
          </cell>
        </row>
        <row r="11">
          <cell r="A11">
            <v>2006</v>
          </cell>
          <cell r="B11" t="str">
            <v>.</v>
          </cell>
          <cell r="C11" t="str">
            <v>b_inse</v>
          </cell>
          <cell r="D11">
            <v>320221.47592</v>
          </cell>
          <cell r="E11" t="str">
            <v>.</v>
          </cell>
        </row>
        <row r="12">
          <cell r="A12">
            <v>2006</v>
          </cell>
          <cell r="B12" t="str">
            <v>.</v>
          </cell>
          <cell r="C12" t="str">
            <v>c_fung</v>
          </cell>
          <cell r="D12">
            <v>1476662.7422</v>
          </cell>
          <cell r="E12" t="str">
            <v>.</v>
          </cell>
        </row>
        <row r="13">
          <cell r="A13">
            <v>2006</v>
          </cell>
          <cell r="B13" t="str">
            <v>.</v>
          </cell>
          <cell r="C13" t="str">
            <v>d_abes</v>
          </cell>
          <cell r="D13">
            <v>276793.37238999997</v>
          </cell>
          <cell r="E13" t="str">
            <v>.</v>
          </cell>
        </row>
        <row r="14">
          <cell r="A14">
            <v>2007</v>
          </cell>
          <cell r="B14" t="str">
            <v>.</v>
          </cell>
          <cell r="C14" t="str">
            <v>a_herb</v>
          </cell>
          <cell r="D14">
            <v>1122316.3654</v>
          </cell>
          <cell r="E14" t="str">
            <v>.</v>
          </cell>
        </row>
        <row r="15">
          <cell r="A15">
            <v>2007</v>
          </cell>
          <cell r="B15" t="str">
            <v>.</v>
          </cell>
          <cell r="C15" t="str">
            <v>b_inse</v>
          </cell>
          <cell r="D15">
            <v>339284.20065000001</v>
          </cell>
          <cell r="E15" t="str">
            <v>.</v>
          </cell>
        </row>
        <row r="16">
          <cell r="A16">
            <v>2007</v>
          </cell>
          <cell r="B16" t="str">
            <v>.</v>
          </cell>
          <cell r="C16" t="str">
            <v>c_fung</v>
          </cell>
          <cell r="D16">
            <v>1824323.8935</v>
          </cell>
          <cell r="E16" t="str">
            <v>.</v>
          </cell>
        </row>
        <row r="17">
          <cell r="A17">
            <v>2007</v>
          </cell>
          <cell r="B17" t="str">
            <v>.</v>
          </cell>
          <cell r="C17" t="str">
            <v>d_abes</v>
          </cell>
          <cell r="D17">
            <v>287784.96753000002</v>
          </cell>
          <cell r="E17" t="str">
            <v>.</v>
          </cell>
        </row>
        <row r="18">
          <cell r="A18">
            <v>2008</v>
          </cell>
          <cell r="B18" t="str">
            <v>.</v>
          </cell>
          <cell r="C18" t="str">
            <v>a_herb</v>
          </cell>
          <cell r="D18">
            <v>1014167.5193</v>
          </cell>
          <cell r="E18" t="str">
            <v>.</v>
          </cell>
        </row>
        <row r="19">
          <cell r="A19">
            <v>2008</v>
          </cell>
          <cell r="B19" t="str">
            <v>.</v>
          </cell>
          <cell r="C19" t="str">
            <v>b_inse</v>
          </cell>
          <cell r="D19">
            <v>234140.10623</v>
          </cell>
          <cell r="E19" t="str">
            <v>.</v>
          </cell>
        </row>
        <row r="20">
          <cell r="A20">
            <v>2008</v>
          </cell>
          <cell r="B20" t="str">
            <v>.</v>
          </cell>
          <cell r="C20" t="str">
            <v>c_fung</v>
          </cell>
          <cell r="D20">
            <v>1482214.9948</v>
          </cell>
          <cell r="E20" t="str">
            <v>.</v>
          </cell>
        </row>
        <row r="21">
          <cell r="A21">
            <v>2008</v>
          </cell>
          <cell r="B21" t="str">
            <v>.</v>
          </cell>
          <cell r="C21" t="str">
            <v>d_abes</v>
          </cell>
          <cell r="D21">
            <v>252714.67558000001</v>
          </cell>
          <cell r="E21" t="str">
            <v>.</v>
          </cell>
        </row>
        <row r="22">
          <cell r="A22">
            <v>2005</v>
          </cell>
          <cell r="B22">
            <v>1</v>
          </cell>
          <cell r="D22">
            <v>548924.92654999997</v>
          </cell>
          <cell r="E22">
            <v>85214.069732999997</v>
          </cell>
        </row>
        <row r="23">
          <cell r="A23">
            <v>2005</v>
          </cell>
          <cell r="B23">
            <v>2</v>
          </cell>
          <cell r="D23">
            <v>184281.29436</v>
          </cell>
          <cell r="E23">
            <v>14421.787661</v>
          </cell>
        </row>
        <row r="24">
          <cell r="A24">
            <v>2005</v>
          </cell>
          <cell r="B24">
            <v>3</v>
          </cell>
          <cell r="D24">
            <v>521618.68137000001</v>
          </cell>
          <cell r="E24">
            <v>15127.213285</v>
          </cell>
        </row>
        <row r="25">
          <cell r="A25">
            <v>2005</v>
          </cell>
          <cell r="B25">
            <v>4</v>
          </cell>
          <cell r="D25">
            <v>133193.60863</v>
          </cell>
          <cell r="E25">
            <v>2250.0946376000002</v>
          </cell>
        </row>
        <row r="26">
          <cell r="A26">
            <v>2005</v>
          </cell>
          <cell r="B26">
            <v>5</v>
          </cell>
          <cell r="D26">
            <v>134218.59396</v>
          </cell>
          <cell r="E26">
            <v>4091.9250511999999</v>
          </cell>
        </row>
        <row r="27">
          <cell r="A27">
            <v>2005</v>
          </cell>
          <cell r="B27">
            <v>6</v>
          </cell>
          <cell r="D27">
            <v>197345.40651999999</v>
          </cell>
          <cell r="E27">
            <v>160201.72927000001</v>
          </cell>
        </row>
        <row r="28">
          <cell r="A28">
            <v>2005</v>
          </cell>
          <cell r="B28">
            <v>7</v>
          </cell>
          <cell r="D28">
            <v>127676.01935</v>
          </cell>
          <cell r="E28">
            <v>69780.504000000001</v>
          </cell>
        </row>
        <row r="29">
          <cell r="A29">
            <v>2005</v>
          </cell>
          <cell r="B29">
            <v>8</v>
          </cell>
          <cell r="D29">
            <v>179985.14358</v>
          </cell>
          <cell r="E29">
            <v>48713.321795000003</v>
          </cell>
        </row>
        <row r="30">
          <cell r="A30">
            <v>2005</v>
          </cell>
          <cell r="B30">
            <v>9</v>
          </cell>
          <cell r="D30">
            <v>1181293.1906000001</v>
          </cell>
          <cell r="E30">
            <v>262653.65389000002</v>
          </cell>
        </row>
        <row r="31">
          <cell r="A31">
            <v>2006</v>
          </cell>
          <cell r="B31">
            <v>1</v>
          </cell>
          <cell r="D31">
            <v>539127.03541999997</v>
          </cell>
          <cell r="E31">
            <v>85788.926443999997</v>
          </cell>
        </row>
        <row r="32">
          <cell r="A32">
            <v>2006</v>
          </cell>
          <cell r="B32">
            <v>2</v>
          </cell>
          <cell r="D32">
            <v>155177.70501000001</v>
          </cell>
          <cell r="E32">
            <v>14174.405349000001</v>
          </cell>
        </row>
        <row r="33">
          <cell r="A33">
            <v>2006</v>
          </cell>
          <cell r="B33">
            <v>3</v>
          </cell>
          <cell r="D33">
            <v>622851.42795000004</v>
          </cell>
          <cell r="E33">
            <v>14967.640316999999</v>
          </cell>
        </row>
        <row r="34">
          <cell r="A34">
            <v>2006</v>
          </cell>
          <cell r="B34">
            <v>4</v>
          </cell>
          <cell r="D34">
            <v>92527.831802999994</v>
          </cell>
          <cell r="E34">
            <v>2741.2626076000001</v>
          </cell>
        </row>
        <row r="35">
          <cell r="A35">
            <v>2006</v>
          </cell>
          <cell r="B35">
            <v>5</v>
          </cell>
          <cell r="D35">
            <v>119491.11337000001</v>
          </cell>
          <cell r="E35">
            <v>4099.0093009000002</v>
          </cell>
        </row>
        <row r="36">
          <cell r="A36">
            <v>2006</v>
          </cell>
          <cell r="B36">
            <v>6</v>
          </cell>
          <cell r="D36">
            <v>168008.66516999999</v>
          </cell>
          <cell r="E36">
            <v>147209.48712000001</v>
          </cell>
        </row>
        <row r="37">
          <cell r="A37">
            <v>2006</v>
          </cell>
          <cell r="B37">
            <v>7</v>
          </cell>
          <cell r="D37">
            <v>101154.28260999999</v>
          </cell>
          <cell r="E37">
            <v>69691.779895</v>
          </cell>
        </row>
        <row r="38">
          <cell r="A38">
            <v>2006</v>
          </cell>
          <cell r="B38">
            <v>8</v>
          </cell>
          <cell r="D38">
            <v>236277.76152999999</v>
          </cell>
          <cell r="E38">
            <v>51084.343546999997</v>
          </cell>
        </row>
        <row r="39">
          <cell r="A39">
            <v>2006</v>
          </cell>
          <cell r="B39">
            <v>9</v>
          </cell>
          <cell r="D39">
            <v>1107717.6431</v>
          </cell>
          <cell r="E39">
            <v>273265.28534</v>
          </cell>
        </row>
        <row r="40">
          <cell r="A40">
            <v>2007</v>
          </cell>
          <cell r="B40">
            <v>1</v>
          </cell>
          <cell r="D40">
            <v>600788.82952000003</v>
          </cell>
          <cell r="E40">
            <v>86682.288931999996</v>
          </cell>
        </row>
        <row r="41">
          <cell r="A41">
            <v>2007</v>
          </cell>
          <cell r="B41">
            <v>2</v>
          </cell>
          <cell r="D41">
            <v>174047.85814999999</v>
          </cell>
          <cell r="E41">
            <v>13001.731616999999</v>
          </cell>
        </row>
        <row r="42">
          <cell r="A42">
            <v>2007</v>
          </cell>
          <cell r="B42">
            <v>3</v>
          </cell>
          <cell r="D42">
            <v>716331.65199000004</v>
          </cell>
          <cell r="E42">
            <v>15758.814807000001</v>
          </cell>
        </row>
        <row r="43">
          <cell r="A43">
            <v>2007</v>
          </cell>
          <cell r="B43">
            <v>4</v>
          </cell>
          <cell r="D43">
            <v>125344.08136</v>
          </cell>
          <cell r="E43">
            <v>2293.5317614000001</v>
          </cell>
        </row>
        <row r="44">
          <cell r="A44">
            <v>2007</v>
          </cell>
          <cell r="B44">
            <v>5</v>
          </cell>
          <cell r="D44">
            <v>123581.43147</v>
          </cell>
          <cell r="E44">
            <v>3827.8879077000001</v>
          </cell>
        </row>
        <row r="45">
          <cell r="A45">
            <v>2007</v>
          </cell>
          <cell r="B45">
            <v>6</v>
          </cell>
          <cell r="D45">
            <v>168405.96033999999</v>
          </cell>
          <cell r="E45">
            <v>141941.50966000001</v>
          </cell>
        </row>
        <row r="46">
          <cell r="A46">
            <v>2007</v>
          </cell>
          <cell r="B46">
            <v>7</v>
          </cell>
          <cell r="D46">
            <v>132130.05817999999</v>
          </cell>
          <cell r="E46">
            <v>83067.759216999999</v>
          </cell>
        </row>
        <row r="47">
          <cell r="A47">
            <v>2007</v>
          </cell>
          <cell r="B47">
            <v>8</v>
          </cell>
          <cell r="D47">
            <v>215460.51597000001</v>
          </cell>
          <cell r="E47">
            <v>45954.703750000001</v>
          </cell>
        </row>
        <row r="48">
          <cell r="A48">
            <v>2007</v>
          </cell>
          <cell r="B48">
            <v>9</v>
          </cell>
          <cell r="D48">
            <v>1317619.04</v>
          </cell>
          <cell r="E48">
            <v>271456.64033999998</v>
          </cell>
        </row>
        <row r="49">
          <cell r="A49">
            <v>2008</v>
          </cell>
          <cell r="B49">
            <v>1</v>
          </cell>
          <cell r="D49">
            <v>476341.50738999998</v>
          </cell>
          <cell r="E49">
            <v>85474.067307999998</v>
          </cell>
        </row>
        <row r="50">
          <cell r="A50">
            <v>2008</v>
          </cell>
          <cell r="B50">
            <v>2</v>
          </cell>
          <cell r="D50">
            <v>107189.35881999999</v>
          </cell>
          <cell r="E50">
            <v>12940.335589</v>
          </cell>
        </row>
        <row r="51">
          <cell r="A51">
            <v>2008</v>
          </cell>
          <cell r="B51">
            <v>3</v>
          </cell>
          <cell r="D51">
            <v>671918.90989000001</v>
          </cell>
          <cell r="E51">
            <v>16365.412620999999</v>
          </cell>
        </row>
        <row r="52">
          <cell r="A52">
            <v>2008</v>
          </cell>
          <cell r="B52">
            <v>4</v>
          </cell>
          <cell r="D52">
            <v>72188.376688000004</v>
          </cell>
          <cell r="E52">
            <v>2134.3803512999998</v>
          </cell>
        </row>
        <row r="53">
          <cell r="A53">
            <v>2008</v>
          </cell>
          <cell r="B53">
            <v>5</v>
          </cell>
          <cell r="D53">
            <v>109501.70769</v>
          </cell>
          <cell r="E53">
            <v>4762.0008964999997</v>
          </cell>
        </row>
        <row r="54">
          <cell r="A54">
            <v>2008</v>
          </cell>
          <cell r="B54">
            <v>6</v>
          </cell>
          <cell r="D54">
            <v>178507.61835999999</v>
          </cell>
          <cell r="E54">
            <v>148582.29936999999</v>
          </cell>
        </row>
        <row r="55">
          <cell r="A55">
            <v>2008</v>
          </cell>
          <cell r="B55">
            <v>7</v>
          </cell>
          <cell r="D55">
            <v>146039.63042</v>
          </cell>
          <cell r="E55">
            <v>80389.790380999999</v>
          </cell>
        </row>
        <row r="56">
          <cell r="A56">
            <v>2008</v>
          </cell>
          <cell r="B56">
            <v>8</v>
          </cell>
          <cell r="D56">
            <v>215816.38641000001</v>
          </cell>
          <cell r="E56">
            <v>55569.636997000001</v>
          </cell>
        </row>
        <row r="57">
          <cell r="A57">
            <v>2008</v>
          </cell>
          <cell r="B57">
            <v>9</v>
          </cell>
          <cell r="D57">
            <v>1005733.8002000001</v>
          </cell>
          <cell r="E57">
            <v>262039.16245</v>
          </cell>
        </row>
        <row r="58">
          <cell r="A58">
            <v>2005</v>
          </cell>
          <cell r="B58">
            <v>1</v>
          </cell>
          <cell r="C58" t="str">
            <v>a_herb</v>
          </cell>
          <cell r="D58">
            <v>207738.60461000001</v>
          </cell>
          <cell r="E58">
            <v>85214.069732999997</v>
          </cell>
        </row>
        <row r="59">
          <cell r="A59">
            <v>2005</v>
          </cell>
          <cell r="B59">
            <v>1</v>
          </cell>
          <cell r="C59" t="str">
            <v>b_inse</v>
          </cell>
          <cell r="D59">
            <v>30366.059941</v>
          </cell>
          <cell r="E59">
            <v>85214.069732999997</v>
          </cell>
        </row>
        <row r="60">
          <cell r="A60">
            <v>2005</v>
          </cell>
          <cell r="B60">
            <v>1</v>
          </cell>
          <cell r="C60" t="str">
            <v>c_fung</v>
          </cell>
          <cell r="D60">
            <v>281423.06553000002</v>
          </cell>
          <cell r="E60">
            <v>85214.069732999997</v>
          </cell>
        </row>
        <row r="61">
          <cell r="A61">
            <v>2005</v>
          </cell>
          <cell r="B61">
            <v>1</v>
          </cell>
          <cell r="C61" t="str">
            <v>d_abes</v>
          </cell>
          <cell r="D61">
            <v>29397.196464000001</v>
          </cell>
          <cell r="E61">
            <v>85214.069732999997</v>
          </cell>
        </row>
        <row r="62">
          <cell r="A62">
            <v>2005</v>
          </cell>
          <cell r="B62">
            <v>2</v>
          </cell>
          <cell r="C62" t="str">
            <v>a_herb</v>
          </cell>
          <cell r="D62">
            <v>68826.456197000007</v>
          </cell>
          <cell r="E62">
            <v>14421.787661</v>
          </cell>
        </row>
        <row r="63">
          <cell r="A63">
            <v>2005</v>
          </cell>
          <cell r="B63">
            <v>2</v>
          </cell>
          <cell r="C63" t="str">
            <v>b_inse</v>
          </cell>
          <cell r="D63">
            <v>24260.988159</v>
          </cell>
          <cell r="E63">
            <v>14421.787661</v>
          </cell>
        </row>
        <row r="64">
          <cell r="A64">
            <v>2005</v>
          </cell>
          <cell r="B64">
            <v>2</v>
          </cell>
          <cell r="C64" t="str">
            <v>c_fung</v>
          </cell>
          <cell r="D64">
            <v>59550.547212999998</v>
          </cell>
          <cell r="E64">
            <v>14421.787661</v>
          </cell>
        </row>
        <row r="65">
          <cell r="A65">
            <v>2005</v>
          </cell>
          <cell r="B65">
            <v>2</v>
          </cell>
          <cell r="C65" t="str">
            <v>d_abes</v>
          </cell>
          <cell r="D65">
            <v>31643.302793999999</v>
          </cell>
          <cell r="E65">
            <v>14421.787661</v>
          </cell>
        </row>
        <row r="66">
          <cell r="A66">
            <v>2005</v>
          </cell>
          <cell r="B66">
            <v>3</v>
          </cell>
          <cell r="C66" t="str">
            <v>a_herb</v>
          </cell>
          <cell r="D66">
            <v>67350.874949000005</v>
          </cell>
          <cell r="E66">
            <v>15127.213285</v>
          </cell>
        </row>
        <row r="67">
          <cell r="A67">
            <v>2005</v>
          </cell>
          <cell r="B67">
            <v>3</v>
          </cell>
          <cell r="C67" t="str">
            <v>b_inse</v>
          </cell>
          <cell r="D67">
            <v>48963.628341000003</v>
          </cell>
          <cell r="E67">
            <v>15127.213285</v>
          </cell>
        </row>
        <row r="68">
          <cell r="A68">
            <v>2005</v>
          </cell>
          <cell r="B68">
            <v>3</v>
          </cell>
          <cell r="C68" t="str">
            <v>c_fung</v>
          </cell>
          <cell r="D68">
            <v>357642.55466999998</v>
          </cell>
          <cell r="E68">
            <v>15127.213285</v>
          </cell>
        </row>
        <row r="69">
          <cell r="A69">
            <v>2005</v>
          </cell>
          <cell r="B69">
            <v>3</v>
          </cell>
          <cell r="C69" t="str">
            <v>d_abes</v>
          </cell>
          <cell r="D69">
            <v>47661.623402999998</v>
          </cell>
          <cell r="E69">
            <v>15127.213285</v>
          </cell>
        </row>
        <row r="70">
          <cell r="A70">
            <v>2005</v>
          </cell>
          <cell r="B70">
            <v>4</v>
          </cell>
          <cell r="C70" t="str">
            <v>a_herb</v>
          </cell>
          <cell r="D70">
            <v>4645.9042151000003</v>
          </cell>
          <cell r="E70">
            <v>2250.0946376000002</v>
          </cell>
        </row>
        <row r="71">
          <cell r="A71">
            <v>2005</v>
          </cell>
          <cell r="B71">
            <v>4</v>
          </cell>
          <cell r="C71" t="str">
            <v>b_inse</v>
          </cell>
          <cell r="D71">
            <v>25536.416899</v>
          </cell>
          <cell r="E71">
            <v>2250.0946376000002</v>
          </cell>
        </row>
        <row r="72">
          <cell r="A72">
            <v>2005</v>
          </cell>
          <cell r="B72">
            <v>4</v>
          </cell>
          <cell r="C72" t="str">
            <v>c_fung</v>
          </cell>
          <cell r="D72">
            <v>70702.652367000002</v>
          </cell>
          <cell r="E72">
            <v>2250.0946376000002</v>
          </cell>
        </row>
        <row r="73">
          <cell r="A73">
            <v>2005</v>
          </cell>
          <cell r="B73">
            <v>4</v>
          </cell>
          <cell r="C73" t="str">
            <v>d_abes</v>
          </cell>
          <cell r="D73">
            <v>32308.635147000001</v>
          </cell>
          <cell r="E73">
            <v>2250.0946376000002</v>
          </cell>
        </row>
        <row r="74">
          <cell r="A74">
            <v>2005</v>
          </cell>
          <cell r="B74">
            <v>5</v>
          </cell>
          <cell r="C74" t="str">
            <v>a_herb</v>
          </cell>
          <cell r="D74">
            <v>20733.728511000001</v>
          </cell>
          <cell r="E74">
            <v>4091.9250511999999</v>
          </cell>
        </row>
        <row r="75">
          <cell r="A75">
            <v>2005</v>
          </cell>
          <cell r="B75">
            <v>5</v>
          </cell>
          <cell r="C75" t="str">
            <v>b_inse</v>
          </cell>
          <cell r="D75">
            <v>47944.679230000002</v>
          </cell>
          <cell r="E75">
            <v>4091.9250511999999</v>
          </cell>
        </row>
        <row r="76">
          <cell r="A76">
            <v>2005</v>
          </cell>
          <cell r="B76">
            <v>5</v>
          </cell>
          <cell r="C76" t="str">
            <v>c_fung</v>
          </cell>
          <cell r="D76">
            <v>48923.089426999999</v>
          </cell>
          <cell r="E76">
            <v>4091.9250511999999</v>
          </cell>
        </row>
        <row r="77">
          <cell r="A77">
            <v>2005</v>
          </cell>
          <cell r="B77">
            <v>5</v>
          </cell>
          <cell r="C77" t="str">
            <v>d_abes</v>
          </cell>
          <cell r="D77">
            <v>16617.096795000001</v>
          </cell>
          <cell r="E77">
            <v>4091.9250511999999</v>
          </cell>
        </row>
        <row r="78">
          <cell r="A78">
            <v>2005</v>
          </cell>
          <cell r="B78">
            <v>6</v>
          </cell>
          <cell r="C78" t="str">
            <v>a_herb</v>
          </cell>
          <cell r="D78">
            <v>147304.01624</v>
          </cell>
          <cell r="E78">
            <v>160201.72927000001</v>
          </cell>
        </row>
        <row r="79">
          <cell r="A79">
            <v>2005</v>
          </cell>
          <cell r="B79">
            <v>6</v>
          </cell>
          <cell r="C79" t="str">
            <v>b_inse</v>
          </cell>
          <cell r="D79">
            <v>6310.2993802999999</v>
          </cell>
          <cell r="E79">
            <v>160201.72927000001</v>
          </cell>
        </row>
        <row r="80">
          <cell r="A80">
            <v>2005</v>
          </cell>
          <cell r="B80">
            <v>6</v>
          </cell>
          <cell r="C80" t="str">
            <v>c_fung</v>
          </cell>
          <cell r="D80">
            <v>32423.926572</v>
          </cell>
          <cell r="E80">
            <v>160201.72927000001</v>
          </cell>
        </row>
        <row r="81">
          <cell r="A81">
            <v>2005</v>
          </cell>
          <cell r="B81">
            <v>6</v>
          </cell>
          <cell r="C81" t="str">
            <v>d_abes</v>
          </cell>
          <cell r="D81">
            <v>11307.164333000001</v>
          </cell>
          <cell r="E81">
            <v>160201.72927000001</v>
          </cell>
        </row>
        <row r="82">
          <cell r="A82">
            <v>2005</v>
          </cell>
          <cell r="B82">
            <v>7</v>
          </cell>
          <cell r="C82" t="str">
            <v>a_herb</v>
          </cell>
          <cell r="D82">
            <v>77265.340515999997</v>
          </cell>
          <cell r="E82">
            <v>69780.504000000001</v>
          </cell>
        </row>
        <row r="83">
          <cell r="A83">
            <v>2005</v>
          </cell>
          <cell r="B83">
            <v>7</v>
          </cell>
          <cell r="C83" t="str">
            <v>b_inse</v>
          </cell>
          <cell r="D83">
            <v>2861.3096516999999</v>
          </cell>
          <cell r="E83">
            <v>69780.504000000001</v>
          </cell>
        </row>
        <row r="84">
          <cell r="A84">
            <v>2005</v>
          </cell>
          <cell r="B84">
            <v>7</v>
          </cell>
          <cell r="C84" t="str">
            <v>c_fung</v>
          </cell>
          <cell r="D84">
            <v>42573.415154000002</v>
          </cell>
          <cell r="E84">
            <v>69780.504000000001</v>
          </cell>
        </row>
        <row r="85">
          <cell r="A85">
            <v>2005</v>
          </cell>
          <cell r="B85">
            <v>7</v>
          </cell>
          <cell r="C85" t="str">
            <v>d_abes</v>
          </cell>
          <cell r="D85">
            <v>4975.9540292000002</v>
          </cell>
          <cell r="E85">
            <v>69780.504000000001</v>
          </cell>
        </row>
        <row r="86">
          <cell r="A86">
            <v>2005</v>
          </cell>
          <cell r="B86">
            <v>8</v>
          </cell>
          <cell r="C86" t="str">
            <v>a_herb</v>
          </cell>
          <cell r="D86">
            <v>95970.143215000004</v>
          </cell>
          <cell r="E86">
            <v>48713.321795000003</v>
          </cell>
        </row>
        <row r="87">
          <cell r="A87">
            <v>2005</v>
          </cell>
          <cell r="B87">
            <v>8</v>
          </cell>
          <cell r="C87" t="str">
            <v>b_inse</v>
          </cell>
          <cell r="D87">
            <v>6015.9559461999997</v>
          </cell>
          <cell r="E87">
            <v>48713.321795000003</v>
          </cell>
        </row>
        <row r="88">
          <cell r="A88">
            <v>2005</v>
          </cell>
          <cell r="B88">
            <v>8</v>
          </cell>
          <cell r="C88" t="str">
            <v>c_fung</v>
          </cell>
          <cell r="D88">
            <v>67791.800157000005</v>
          </cell>
          <cell r="E88">
            <v>48713.321795000003</v>
          </cell>
        </row>
        <row r="89">
          <cell r="A89">
            <v>2005</v>
          </cell>
          <cell r="B89">
            <v>8</v>
          </cell>
          <cell r="C89" t="str">
            <v>d_abes</v>
          </cell>
          <cell r="D89">
            <v>10207.244264000001</v>
          </cell>
          <cell r="E89">
            <v>48713.321795000003</v>
          </cell>
        </row>
        <row r="90">
          <cell r="A90">
            <v>2005</v>
          </cell>
          <cell r="B90">
            <v>9</v>
          </cell>
          <cell r="C90" t="str">
            <v>a_herb</v>
          </cell>
          <cell r="D90">
            <v>437772.20955000003</v>
          </cell>
          <cell r="E90">
            <v>262653.65389000002</v>
          </cell>
        </row>
        <row r="91">
          <cell r="A91">
            <v>2005</v>
          </cell>
          <cell r="B91">
            <v>9</v>
          </cell>
          <cell r="C91" t="str">
            <v>b_inse</v>
          </cell>
          <cell r="D91">
            <v>104624.36320000001</v>
          </cell>
          <cell r="E91">
            <v>262653.65389000002</v>
          </cell>
        </row>
        <row r="92">
          <cell r="A92">
            <v>2005</v>
          </cell>
          <cell r="B92">
            <v>9</v>
          </cell>
          <cell r="C92" t="str">
            <v>c_fung</v>
          </cell>
          <cell r="D92">
            <v>538334.95001000003</v>
          </cell>
          <cell r="E92">
            <v>262653.65389000002</v>
          </cell>
        </row>
        <row r="93">
          <cell r="A93">
            <v>2005</v>
          </cell>
          <cell r="B93">
            <v>9</v>
          </cell>
          <cell r="C93" t="str">
            <v>d_abes</v>
          </cell>
          <cell r="D93">
            <v>100561.66782</v>
          </cell>
          <cell r="E93">
            <v>262653.65389000002</v>
          </cell>
        </row>
        <row r="94">
          <cell r="A94">
            <v>2006</v>
          </cell>
          <cell r="B94">
            <v>1</v>
          </cell>
          <cell r="C94" t="str">
            <v>a_herb</v>
          </cell>
          <cell r="D94">
            <v>192251.28346000001</v>
          </cell>
          <cell r="E94">
            <v>85788.926443999997</v>
          </cell>
        </row>
        <row r="95">
          <cell r="A95">
            <v>2006</v>
          </cell>
          <cell r="B95">
            <v>1</v>
          </cell>
          <cell r="C95" t="str">
            <v>b_inse</v>
          </cell>
          <cell r="D95">
            <v>34121.336576000002</v>
          </cell>
          <cell r="E95">
            <v>85788.926443999997</v>
          </cell>
        </row>
        <row r="96">
          <cell r="A96">
            <v>2006</v>
          </cell>
          <cell r="B96">
            <v>1</v>
          </cell>
          <cell r="C96" t="str">
            <v>c_fung</v>
          </cell>
          <cell r="D96">
            <v>279385.70795000001</v>
          </cell>
          <cell r="E96">
            <v>85788.926443999997</v>
          </cell>
        </row>
        <row r="97">
          <cell r="A97">
            <v>2006</v>
          </cell>
          <cell r="B97">
            <v>1</v>
          </cell>
          <cell r="C97" t="str">
            <v>d_abes</v>
          </cell>
          <cell r="D97">
            <v>33368.707437999998</v>
          </cell>
          <cell r="E97">
            <v>85788.926443999997</v>
          </cell>
        </row>
        <row r="98">
          <cell r="A98">
            <v>2006</v>
          </cell>
          <cell r="B98">
            <v>2</v>
          </cell>
          <cell r="C98" t="str">
            <v>a_herb</v>
          </cell>
          <cell r="D98">
            <v>54022.980667999997</v>
          </cell>
          <cell r="E98">
            <v>14174.405349000001</v>
          </cell>
        </row>
        <row r="99">
          <cell r="A99">
            <v>2006</v>
          </cell>
          <cell r="B99">
            <v>2</v>
          </cell>
          <cell r="C99" t="str">
            <v>b_inse</v>
          </cell>
          <cell r="D99">
            <v>18719.309566</v>
          </cell>
          <cell r="E99">
            <v>14174.405349000001</v>
          </cell>
        </row>
        <row r="100">
          <cell r="A100">
            <v>2006</v>
          </cell>
          <cell r="B100">
            <v>2</v>
          </cell>
          <cell r="C100" t="str">
            <v>c_fung</v>
          </cell>
          <cell r="D100">
            <v>56094.930955000003</v>
          </cell>
          <cell r="E100">
            <v>14174.405349000001</v>
          </cell>
        </row>
        <row r="101">
          <cell r="A101">
            <v>2006</v>
          </cell>
          <cell r="B101">
            <v>2</v>
          </cell>
          <cell r="C101" t="str">
            <v>d_abes</v>
          </cell>
          <cell r="D101">
            <v>26340.483822999999</v>
          </cell>
          <cell r="E101">
            <v>14174.405349000001</v>
          </cell>
        </row>
        <row r="102">
          <cell r="A102">
            <v>2006</v>
          </cell>
          <cell r="B102">
            <v>3</v>
          </cell>
          <cell r="C102" t="str">
            <v>a_herb</v>
          </cell>
          <cell r="D102">
            <v>67483.923852000007</v>
          </cell>
          <cell r="E102">
            <v>14967.640316999999</v>
          </cell>
        </row>
        <row r="103">
          <cell r="A103">
            <v>2006</v>
          </cell>
          <cell r="B103">
            <v>3</v>
          </cell>
          <cell r="C103" t="str">
            <v>b_inse</v>
          </cell>
          <cell r="D103">
            <v>108904.59302</v>
          </cell>
          <cell r="E103">
            <v>14967.640316999999</v>
          </cell>
        </row>
        <row r="104">
          <cell r="A104">
            <v>2006</v>
          </cell>
          <cell r="B104">
            <v>3</v>
          </cell>
          <cell r="C104" t="str">
            <v>c_fung</v>
          </cell>
          <cell r="D104">
            <v>374465.36601</v>
          </cell>
          <cell r="E104">
            <v>14967.640316999999</v>
          </cell>
        </row>
        <row r="105">
          <cell r="A105">
            <v>2006</v>
          </cell>
          <cell r="B105">
            <v>3</v>
          </cell>
          <cell r="C105" t="str">
            <v>d_abes</v>
          </cell>
          <cell r="D105">
            <v>71997.545069</v>
          </cell>
          <cell r="E105">
            <v>14967.640316999999</v>
          </cell>
        </row>
        <row r="106">
          <cell r="A106">
            <v>2006</v>
          </cell>
          <cell r="B106">
            <v>4</v>
          </cell>
          <cell r="C106" t="str">
            <v>a_herb</v>
          </cell>
          <cell r="D106">
            <v>4828.005647</v>
          </cell>
          <cell r="E106">
            <v>2741.2626076000001</v>
          </cell>
        </row>
        <row r="107">
          <cell r="A107">
            <v>2006</v>
          </cell>
          <cell r="B107">
            <v>4</v>
          </cell>
          <cell r="C107" t="str">
            <v>b_inse</v>
          </cell>
          <cell r="D107">
            <v>28904.696948000001</v>
          </cell>
          <cell r="E107">
            <v>2741.2626076000001</v>
          </cell>
        </row>
        <row r="108">
          <cell r="A108">
            <v>2006</v>
          </cell>
          <cell r="B108">
            <v>4</v>
          </cell>
          <cell r="C108" t="str">
            <v>c_fung</v>
          </cell>
          <cell r="D108">
            <v>38679.520903999997</v>
          </cell>
          <cell r="E108">
            <v>2741.2626076000001</v>
          </cell>
        </row>
        <row r="109">
          <cell r="A109">
            <v>2006</v>
          </cell>
          <cell r="B109">
            <v>4</v>
          </cell>
          <cell r="C109" t="str">
            <v>d_abes</v>
          </cell>
          <cell r="D109">
            <v>20115.608304000001</v>
          </cell>
          <cell r="E109">
            <v>2741.2626076000001</v>
          </cell>
        </row>
        <row r="110">
          <cell r="A110">
            <v>2006</v>
          </cell>
          <cell r="B110">
            <v>5</v>
          </cell>
          <cell r="C110" t="str">
            <v>a_herb</v>
          </cell>
          <cell r="D110">
            <v>19640.169738000001</v>
          </cell>
          <cell r="E110">
            <v>4099.0093009000002</v>
          </cell>
        </row>
        <row r="111">
          <cell r="A111">
            <v>2006</v>
          </cell>
          <cell r="B111">
            <v>5</v>
          </cell>
          <cell r="C111" t="str">
            <v>b_inse</v>
          </cell>
          <cell r="D111">
            <v>35951.880759</v>
          </cell>
          <cell r="E111">
            <v>4099.0093009000002</v>
          </cell>
        </row>
        <row r="112">
          <cell r="A112">
            <v>2006</v>
          </cell>
          <cell r="B112">
            <v>5</v>
          </cell>
          <cell r="C112" t="str">
            <v>c_fung</v>
          </cell>
          <cell r="D112">
            <v>42486.623905</v>
          </cell>
          <cell r="E112">
            <v>4099.0093009000002</v>
          </cell>
        </row>
        <row r="113">
          <cell r="A113">
            <v>2006</v>
          </cell>
          <cell r="B113">
            <v>5</v>
          </cell>
          <cell r="C113" t="str">
            <v>d_abes</v>
          </cell>
          <cell r="D113">
            <v>21412.438966000002</v>
          </cell>
          <cell r="E113">
            <v>4099.0093009000002</v>
          </cell>
        </row>
        <row r="114">
          <cell r="A114">
            <v>2006</v>
          </cell>
          <cell r="B114">
            <v>6</v>
          </cell>
          <cell r="C114" t="str">
            <v>a_herb</v>
          </cell>
          <cell r="D114">
            <v>132068.74533000001</v>
          </cell>
          <cell r="E114">
            <v>147209.48712000001</v>
          </cell>
        </row>
        <row r="115">
          <cell r="A115">
            <v>2006</v>
          </cell>
          <cell r="B115">
            <v>6</v>
          </cell>
          <cell r="C115" t="str">
            <v>b_inse</v>
          </cell>
          <cell r="D115">
            <v>5119.5984865</v>
          </cell>
          <cell r="E115">
            <v>147209.48712000001</v>
          </cell>
        </row>
        <row r="116">
          <cell r="A116">
            <v>2006</v>
          </cell>
          <cell r="B116">
            <v>6</v>
          </cell>
          <cell r="C116" t="str">
            <v>c_fung</v>
          </cell>
          <cell r="D116">
            <v>23081.639124000001</v>
          </cell>
          <cell r="E116">
            <v>147209.48712000001</v>
          </cell>
        </row>
        <row r="117">
          <cell r="A117">
            <v>2006</v>
          </cell>
          <cell r="B117">
            <v>6</v>
          </cell>
          <cell r="C117" t="str">
            <v>d_abes</v>
          </cell>
          <cell r="D117">
            <v>7738.6822266999998</v>
          </cell>
          <cell r="E117">
            <v>147209.48712000001</v>
          </cell>
        </row>
        <row r="118">
          <cell r="A118">
            <v>2006</v>
          </cell>
          <cell r="B118">
            <v>7</v>
          </cell>
          <cell r="C118" t="str">
            <v>a_herb</v>
          </cell>
          <cell r="D118">
            <v>58998.853448000002</v>
          </cell>
          <cell r="E118">
            <v>69691.779895</v>
          </cell>
        </row>
        <row r="119">
          <cell r="A119">
            <v>2006</v>
          </cell>
          <cell r="B119">
            <v>7</v>
          </cell>
          <cell r="C119" t="str">
            <v>b_inse</v>
          </cell>
          <cell r="D119">
            <v>3685.7529715999999</v>
          </cell>
          <cell r="E119">
            <v>69691.779895</v>
          </cell>
        </row>
        <row r="120">
          <cell r="A120">
            <v>2006</v>
          </cell>
          <cell r="B120">
            <v>7</v>
          </cell>
          <cell r="C120" t="str">
            <v>c_fung</v>
          </cell>
          <cell r="D120">
            <v>33540.911512999999</v>
          </cell>
          <cell r="E120">
            <v>69691.779895</v>
          </cell>
        </row>
        <row r="121">
          <cell r="A121">
            <v>2006</v>
          </cell>
          <cell r="B121">
            <v>7</v>
          </cell>
          <cell r="C121" t="str">
            <v>d_abes</v>
          </cell>
          <cell r="D121">
            <v>4928.7646736999995</v>
          </cell>
          <cell r="E121">
            <v>69691.779895</v>
          </cell>
        </row>
        <row r="122">
          <cell r="A122">
            <v>2006</v>
          </cell>
          <cell r="B122">
            <v>8</v>
          </cell>
          <cell r="C122" t="str">
            <v>a_herb</v>
          </cell>
          <cell r="D122">
            <v>111958.48613</v>
          </cell>
          <cell r="E122">
            <v>51084.343546999997</v>
          </cell>
        </row>
        <row r="123">
          <cell r="A123">
            <v>2006</v>
          </cell>
          <cell r="B123">
            <v>8</v>
          </cell>
          <cell r="C123" t="str">
            <v>b_inse</v>
          </cell>
          <cell r="D123">
            <v>7682.7355146</v>
          </cell>
          <cell r="E123">
            <v>51084.343546999997</v>
          </cell>
        </row>
        <row r="124">
          <cell r="A124">
            <v>2006</v>
          </cell>
          <cell r="B124">
            <v>8</v>
          </cell>
          <cell r="C124" t="str">
            <v>c_fung</v>
          </cell>
          <cell r="D124">
            <v>102608.68183</v>
          </cell>
          <cell r="E124">
            <v>51084.343546999997</v>
          </cell>
        </row>
        <row r="125">
          <cell r="A125">
            <v>2006</v>
          </cell>
          <cell r="B125">
            <v>8</v>
          </cell>
          <cell r="C125" t="str">
            <v>d_abes</v>
          </cell>
          <cell r="D125">
            <v>14027.858055000001</v>
          </cell>
          <cell r="E125">
            <v>51084.343546999997</v>
          </cell>
        </row>
        <row r="126">
          <cell r="A126">
            <v>2006</v>
          </cell>
          <cell r="B126">
            <v>9</v>
          </cell>
          <cell r="C126" t="str">
            <v>a_herb</v>
          </cell>
          <cell r="D126">
            <v>427403.42719000002</v>
          </cell>
          <cell r="E126">
            <v>273265.28534</v>
          </cell>
        </row>
        <row r="127">
          <cell r="A127">
            <v>2006</v>
          </cell>
          <cell r="B127">
            <v>9</v>
          </cell>
          <cell r="C127" t="str">
            <v>b_inse</v>
          </cell>
          <cell r="D127">
            <v>77131.572081000006</v>
          </cell>
          <cell r="E127">
            <v>273265.28534</v>
          </cell>
        </row>
        <row r="128">
          <cell r="A128">
            <v>2006</v>
          </cell>
          <cell r="B128">
            <v>9</v>
          </cell>
          <cell r="C128" t="str">
            <v>c_fung</v>
          </cell>
          <cell r="D128">
            <v>526319.35999000003</v>
          </cell>
          <cell r="E128">
            <v>273265.28534</v>
          </cell>
        </row>
        <row r="129">
          <cell r="A129">
            <v>2006</v>
          </cell>
          <cell r="B129">
            <v>9</v>
          </cell>
          <cell r="C129" t="str">
            <v>d_abes</v>
          </cell>
          <cell r="D129">
            <v>76863.283834999995</v>
          </cell>
          <cell r="E129">
            <v>273265.28534</v>
          </cell>
        </row>
        <row r="130">
          <cell r="A130">
            <v>2007</v>
          </cell>
          <cell r="B130">
            <v>1</v>
          </cell>
          <cell r="C130" t="str">
            <v>a_herb</v>
          </cell>
          <cell r="D130">
            <v>212783.28717</v>
          </cell>
          <cell r="E130">
            <v>86682.288931999996</v>
          </cell>
        </row>
        <row r="131">
          <cell r="A131">
            <v>2007</v>
          </cell>
          <cell r="B131">
            <v>1</v>
          </cell>
          <cell r="C131" t="str">
            <v>b_inse</v>
          </cell>
          <cell r="D131">
            <v>26671.169610000001</v>
          </cell>
          <cell r="E131">
            <v>86682.288931999996</v>
          </cell>
        </row>
        <row r="132">
          <cell r="A132">
            <v>2007</v>
          </cell>
          <cell r="B132">
            <v>1</v>
          </cell>
          <cell r="C132" t="str">
            <v>c_fung</v>
          </cell>
          <cell r="D132">
            <v>329842.30897000001</v>
          </cell>
          <cell r="E132">
            <v>86682.288931999996</v>
          </cell>
        </row>
        <row r="133">
          <cell r="A133">
            <v>2007</v>
          </cell>
          <cell r="B133">
            <v>1</v>
          </cell>
          <cell r="C133" t="str">
            <v>d_abes</v>
          </cell>
          <cell r="D133">
            <v>31492.063770000001</v>
          </cell>
          <cell r="E133">
            <v>86682.288931999996</v>
          </cell>
        </row>
        <row r="134">
          <cell r="A134">
            <v>2007</v>
          </cell>
          <cell r="B134">
            <v>2</v>
          </cell>
          <cell r="C134" t="str">
            <v>a_herb</v>
          </cell>
          <cell r="D134">
            <v>67201.134462999995</v>
          </cell>
          <cell r="E134">
            <v>13001.731616999999</v>
          </cell>
        </row>
        <row r="135">
          <cell r="A135">
            <v>2007</v>
          </cell>
          <cell r="B135">
            <v>2</v>
          </cell>
          <cell r="C135" t="str">
            <v>b_inse</v>
          </cell>
          <cell r="D135">
            <v>22483.727268999999</v>
          </cell>
          <cell r="E135">
            <v>13001.731616999999</v>
          </cell>
        </row>
        <row r="136">
          <cell r="A136">
            <v>2007</v>
          </cell>
          <cell r="B136">
            <v>2</v>
          </cell>
          <cell r="C136" t="str">
            <v>c_fung</v>
          </cell>
          <cell r="D136">
            <v>82481.834705999994</v>
          </cell>
          <cell r="E136">
            <v>13001.731616999999</v>
          </cell>
        </row>
        <row r="137">
          <cell r="A137">
            <v>2007</v>
          </cell>
          <cell r="B137">
            <v>2</v>
          </cell>
          <cell r="C137" t="str">
            <v>d_abes</v>
          </cell>
          <cell r="D137">
            <v>1881.1617097999999</v>
          </cell>
          <cell r="E137">
            <v>13001.731616999999</v>
          </cell>
        </row>
        <row r="138">
          <cell r="A138">
            <v>2007</v>
          </cell>
          <cell r="B138">
            <v>3</v>
          </cell>
          <cell r="C138" t="str">
            <v>a_herb</v>
          </cell>
          <cell r="D138">
            <v>83376.443927999993</v>
          </cell>
          <cell r="E138">
            <v>15758.814807000001</v>
          </cell>
        </row>
        <row r="139">
          <cell r="A139">
            <v>2007</v>
          </cell>
          <cell r="B139">
            <v>3</v>
          </cell>
          <cell r="C139" t="str">
            <v>b_inse</v>
          </cell>
          <cell r="D139">
            <v>147341.54188</v>
          </cell>
          <cell r="E139">
            <v>15758.814807000001</v>
          </cell>
        </row>
        <row r="140">
          <cell r="A140">
            <v>2007</v>
          </cell>
          <cell r="B140">
            <v>3</v>
          </cell>
          <cell r="C140" t="str">
            <v>c_fung</v>
          </cell>
          <cell r="D140">
            <v>381679.49751000002</v>
          </cell>
          <cell r="E140">
            <v>15758.814807000001</v>
          </cell>
        </row>
        <row r="141">
          <cell r="A141">
            <v>2007</v>
          </cell>
          <cell r="B141">
            <v>3</v>
          </cell>
          <cell r="C141" t="str">
            <v>d_abes</v>
          </cell>
          <cell r="D141">
            <v>103934.16867</v>
          </cell>
          <cell r="E141">
            <v>15758.814807000001</v>
          </cell>
        </row>
        <row r="142">
          <cell r="A142">
            <v>2007</v>
          </cell>
          <cell r="B142">
            <v>4</v>
          </cell>
          <cell r="C142" t="str">
            <v>a_herb</v>
          </cell>
          <cell r="D142">
            <v>5684.0427748000002</v>
          </cell>
          <cell r="E142">
            <v>2293.5317614000001</v>
          </cell>
        </row>
        <row r="143">
          <cell r="A143">
            <v>2007</v>
          </cell>
          <cell r="B143">
            <v>4</v>
          </cell>
          <cell r="C143" t="str">
            <v>b_inse</v>
          </cell>
          <cell r="D143">
            <v>32264.922918</v>
          </cell>
          <cell r="E143">
            <v>2293.5317614000001</v>
          </cell>
        </row>
        <row r="144">
          <cell r="A144">
            <v>2007</v>
          </cell>
          <cell r="B144">
            <v>4</v>
          </cell>
          <cell r="C144" t="str">
            <v>c_fung</v>
          </cell>
          <cell r="D144">
            <v>63789.025127000001</v>
          </cell>
          <cell r="E144">
            <v>2293.5317614000001</v>
          </cell>
        </row>
        <row r="145">
          <cell r="A145">
            <v>2007</v>
          </cell>
          <cell r="B145">
            <v>4</v>
          </cell>
          <cell r="C145" t="str">
            <v>d_abes</v>
          </cell>
          <cell r="D145">
            <v>23606.090540000001</v>
          </cell>
          <cell r="E145">
            <v>2293.5317614000001</v>
          </cell>
        </row>
        <row r="146">
          <cell r="A146">
            <v>2007</v>
          </cell>
          <cell r="B146">
            <v>5</v>
          </cell>
          <cell r="C146" t="str">
            <v>a_herb</v>
          </cell>
          <cell r="D146">
            <v>17406.572979</v>
          </cell>
          <cell r="E146">
            <v>3827.8879077000001</v>
          </cell>
        </row>
        <row r="147">
          <cell r="A147">
            <v>2007</v>
          </cell>
          <cell r="B147">
            <v>5</v>
          </cell>
          <cell r="C147" t="str">
            <v>b_inse</v>
          </cell>
          <cell r="D147">
            <v>33963.366058</v>
          </cell>
          <cell r="E147">
            <v>3827.8879077000001</v>
          </cell>
        </row>
        <row r="148">
          <cell r="A148">
            <v>2007</v>
          </cell>
          <cell r="B148">
            <v>5</v>
          </cell>
          <cell r="C148" t="str">
            <v>c_fung</v>
          </cell>
          <cell r="D148">
            <v>42579.670902999998</v>
          </cell>
          <cell r="E148">
            <v>3827.8879077000001</v>
          </cell>
        </row>
        <row r="149">
          <cell r="A149">
            <v>2007</v>
          </cell>
          <cell r="B149">
            <v>5</v>
          </cell>
          <cell r="C149" t="str">
            <v>d_abes</v>
          </cell>
          <cell r="D149">
            <v>29631.821533999999</v>
          </cell>
          <cell r="E149">
            <v>3827.8879077000001</v>
          </cell>
        </row>
        <row r="150">
          <cell r="A150">
            <v>2007</v>
          </cell>
          <cell r="B150">
            <v>6</v>
          </cell>
          <cell r="C150" t="str">
            <v>a_herb</v>
          </cell>
          <cell r="D150">
            <v>119190.10501</v>
          </cell>
          <cell r="E150">
            <v>141941.50966000001</v>
          </cell>
        </row>
        <row r="151">
          <cell r="A151">
            <v>2007</v>
          </cell>
          <cell r="B151">
            <v>6</v>
          </cell>
          <cell r="C151" t="str">
            <v>b_inse</v>
          </cell>
          <cell r="D151">
            <v>5250.6526206999997</v>
          </cell>
          <cell r="E151">
            <v>141941.50966000001</v>
          </cell>
        </row>
        <row r="152">
          <cell r="A152">
            <v>2007</v>
          </cell>
          <cell r="B152">
            <v>6</v>
          </cell>
          <cell r="C152" t="str">
            <v>c_fung</v>
          </cell>
          <cell r="D152">
            <v>36932.589312999997</v>
          </cell>
          <cell r="E152">
            <v>141941.50966000001</v>
          </cell>
        </row>
        <row r="153">
          <cell r="A153">
            <v>2007</v>
          </cell>
          <cell r="B153">
            <v>6</v>
          </cell>
          <cell r="C153" t="str">
            <v>d_abes</v>
          </cell>
          <cell r="D153">
            <v>7032.6134019000001</v>
          </cell>
          <cell r="E153">
            <v>141941.50966000001</v>
          </cell>
        </row>
        <row r="154">
          <cell r="A154">
            <v>2007</v>
          </cell>
          <cell r="B154">
            <v>7</v>
          </cell>
          <cell r="C154" t="str">
            <v>a_herb</v>
          </cell>
          <cell r="D154">
            <v>76469.616013000006</v>
          </cell>
          <cell r="E154">
            <v>83067.759216999999</v>
          </cell>
        </row>
        <row r="155">
          <cell r="A155">
            <v>2007</v>
          </cell>
          <cell r="B155">
            <v>7</v>
          </cell>
          <cell r="C155" t="str">
            <v>b_inse</v>
          </cell>
          <cell r="D155">
            <v>2105.6250435000002</v>
          </cell>
          <cell r="E155">
            <v>83067.759216999999</v>
          </cell>
        </row>
        <row r="156">
          <cell r="A156">
            <v>2007</v>
          </cell>
          <cell r="B156">
            <v>7</v>
          </cell>
          <cell r="C156" t="str">
            <v>c_fung</v>
          </cell>
          <cell r="D156">
            <v>45981.660693999998</v>
          </cell>
          <cell r="E156">
            <v>83067.759216999999</v>
          </cell>
        </row>
        <row r="157">
          <cell r="A157">
            <v>2007</v>
          </cell>
          <cell r="B157">
            <v>7</v>
          </cell>
          <cell r="C157" t="str">
            <v>d_abes</v>
          </cell>
          <cell r="D157">
            <v>7573.1564330000001</v>
          </cell>
          <cell r="E157">
            <v>83067.759216999999</v>
          </cell>
        </row>
        <row r="158">
          <cell r="A158">
            <v>2007</v>
          </cell>
          <cell r="B158">
            <v>8</v>
          </cell>
          <cell r="C158" t="str">
            <v>a_herb</v>
          </cell>
          <cell r="D158">
            <v>86784.205302000002</v>
          </cell>
          <cell r="E158">
            <v>45954.703750000001</v>
          </cell>
        </row>
        <row r="159">
          <cell r="A159">
            <v>2007</v>
          </cell>
          <cell r="B159">
            <v>8</v>
          </cell>
          <cell r="C159" t="str">
            <v>b_inse</v>
          </cell>
          <cell r="D159">
            <v>4933.5476298000003</v>
          </cell>
          <cell r="E159">
            <v>45954.703750000001</v>
          </cell>
        </row>
        <row r="160">
          <cell r="A160">
            <v>2007</v>
          </cell>
          <cell r="B160">
            <v>8</v>
          </cell>
          <cell r="C160" t="str">
            <v>c_fung</v>
          </cell>
          <cell r="D160">
            <v>113385.87871</v>
          </cell>
          <cell r="E160">
            <v>45954.703750000001</v>
          </cell>
        </row>
        <row r="161">
          <cell r="A161">
            <v>2007</v>
          </cell>
          <cell r="B161">
            <v>8</v>
          </cell>
          <cell r="C161" t="str">
            <v>d_abes</v>
          </cell>
          <cell r="D161">
            <v>10356.884328</v>
          </cell>
          <cell r="E161">
            <v>45954.703750000001</v>
          </cell>
        </row>
        <row r="162">
          <cell r="A162">
            <v>2007</v>
          </cell>
          <cell r="B162">
            <v>9</v>
          </cell>
          <cell r="C162" t="str">
            <v>a_herb</v>
          </cell>
          <cell r="D162">
            <v>453420.95772000001</v>
          </cell>
          <cell r="E162">
            <v>271456.64033999998</v>
          </cell>
        </row>
        <row r="163">
          <cell r="A163">
            <v>2007</v>
          </cell>
          <cell r="B163">
            <v>9</v>
          </cell>
          <cell r="C163" t="str">
            <v>b_inse</v>
          </cell>
          <cell r="D163">
            <v>64269.647620999996</v>
          </cell>
          <cell r="E163">
            <v>271456.64033999998</v>
          </cell>
        </row>
        <row r="164">
          <cell r="A164">
            <v>2007</v>
          </cell>
          <cell r="B164">
            <v>9</v>
          </cell>
          <cell r="C164" t="str">
            <v>c_fung</v>
          </cell>
          <cell r="D164">
            <v>727651.42752999999</v>
          </cell>
          <cell r="E164">
            <v>271456.64033999998</v>
          </cell>
        </row>
        <row r="165">
          <cell r="A165">
            <v>2007</v>
          </cell>
          <cell r="B165">
            <v>9</v>
          </cell>
          <cell r="C165" t="str">
            <v>d_abes</v>
          </cell>
          <cell r="D165">
            <v>72277.007146999997</v>
          </cell>
          <cell r="E165">
            <v>271456.64033999998</v>
          </cell>
        </row>
        <row r="166">
          <cell r="A166">
            <v>2008</v>
          </cell>
          <cell r="B166">
            <v>1</v>
          </cell>
          <cell r="C166" t="str">
            <v>a_herb</v>
          </cell>
          <cell r="D166">
            <v>181349.97013</v>
          </cell>
          <cell r="E166">
            <v>85474.067307999998</v>
          </cell>
        </row>
        <row r="167">
          <cell r="A167">
            <v>2008</v>
          </cell>
          <cell r="B167">
            <v>1</v>
          </cell>
          <cell r="C167" t="str">
            <v>b_inse</v>
          </cell>
          <cell r="D167">
            <v>34116.618157999997</v>
          </cell>
          <cell r="E167">
            <v>85474.067307999998</v>
          </cell>
        </row>
        <row r="168">
          <cell r="A168">
            <v>2008</v>
          </cell>
          <cell r="B168">
            <v>1</v>
          </cell>
          <cell r="C168" t="str">
            <v>c_fung</v>
          </cell>
          <cell r="D168">
            <v>227337.70228999999</v>
          </cell>
          <cell r="E168">
            <v>85474.067307999998</v>
          </cell>
        </row>
        <row r="169">
          <cell r="A169">
            <v>2008</v>
          </cell>
          <cell r="B169">
            <v>1</v>
          </cell>
          <cell r="C169" t="str">
            <v>d_abes</v>
          </cell>
          <cell r="D169">
            <v>33537.216812999999</v>
          </cell>
          <cell r="E169">
            <v>85474.067307999998</v>
          </cell>
        </row>
        <row r="170">
          <cell r="A170">
            <v>2008</v>
          </cell>
          <cell r="B170">
            <v>2</v>
          </cell>
          <cell r="C170" t="str">
            <v>a_herb</v>
          </cell>
          <cell r="D170">
            <v>46239.591801000002</v>
          </cell>
          <cell r="E170">
            <v>12940.335589</v>
          </cell>
        </row>
        <row r="171">
          <cell r="A171">
            <v>2008</v>
          </cell>
          <cell r="B171">
            <v>2</v>
          </cell>
          <cell r="C171" t="str">
            <v>b_inse</v>
          </cell>
          <cell r="D171">
            <v>15641.074365</v>
          </cell>
          <cell r="E171">
            <v>12940.335589</v>
          </cell>
        </row>
        <row r="172">
          <cell r="A172">
            <v>2008</v>
          </cell>
          <cell r="B172">
            <v>2</v>
          </cell>
          <cell r="C172" t="str">
            <v>c_fung</v>
          </cell>
          <cell r="D172">
            <v>43322.351413999997</v>
          </cell>
          <cell r="E172">
            <v>12940.335589</v>
          </cell>
        </row>
        <row r="173">
          <cell r="A173">
            <v>2008</v>
          </cell>
          <cell r="B173">
            <v>2</v>
          </cell>
          <cell r="C173" t="str">
            <v>d_abes</v>
          </cell>
          <cell r="D173">
            <v>1986.3412398</v>
          </cell>
          <cell r="E173">
            <v>12940.335589</v>
          </cell>
        </row>
        <row r="174">
          <cell r="A174">
            <v>2008</v>
          </cell>
          <cell r="B174">
            <v>3</v>
          </cell>
          <cell r="C174" t="str">
            <v>a_herb</v>
          </cell>
          <cell r="D174">
            <v>69476.919242999997</v>
          </cell>
          <cell r="E174">
            <v>16365.412620999999</v>
          </cell>
        </row>
        <row r="175">
          <cell r="A175">
            <v>2008</v>
          </cell>
          <cell r="B175">
            <v>3</v>
          </cell>
          <cell r="C175" t="str">
            <v>b_inse</v>
          </cell>
          <cell r="D175">
            <v>80872.855291999993</v>
          </cell>
          <cell r="E175">
            <v>16365.412620999999</v>
          </cell>
        </row>
        <row r="176">
          <cell r="A176">
            <v>2008</v>
          </cell>
          <cell r="B176">
            <v>3</v>
          </cell>
          <cell r="C176" t="str">
            <v>c_fung</v>
          </cell>
          <cell r="D176">
            <v>399972.74017</v>
          </cell>
          <cell r="E176">
            <v>16365.412620999999</v>
          </cell>
        </row>
        <row r="177">
          <cell r="A177">
            <v>2008</v>
          </cell>
          <cell r="B177">
            <v>3</v>
          </cell>
          <cell r="C177" t="str">
            <v>d_abes</v>
          </cell>
          <cell r="D177">
            <v>121596.39518000001</v>
          </cell>
          <cell r="E177">
            <v>16365.412620999999</v>
          </cell>
        </row>
        <row r="178">
          <cell r="A178">
            <v>2008</v>
          </cell>
          <cell r="B178">
            <v>4</v>
          </cell>
          <cell r="C178" t="str">
            <v>a_herb</v>
          </cell>
          <cell r="D178">
            <v>6274.1602113999998</v>
          </cell>
          <cell r="E178">
            <v>2134.3803512999998</v>
          </cell>
        </row>
        <row r="179">
          <cell r="A179">
            <v>2008</v>
          </cell>
          <cell r="B179">
            <v>4</v>
          </cell>
          <cell r="C179" t="str">
            <v>b_inse</v>
          </cell>
          <cell r="D179">
            <v>12658.574861999999</v>
          </cell>
          <cell r="E179">
            <v>2134.3803512999998</v>
          </cell>
        </row>
        <row r="180">
          <cell r="A180">
            <v>2008</v>
          </cell>
          <cell r="B180">
            <v>4</v>
          </cell>
          <cell r="C180" t="str">
            <v>c_fung</v>
          </cell>
          <cell r="D180">
            <v>50904.946768000002</v>
          </cell>
          <cell r="E180">
            <v>2134.3803512999998</v>
          </cell>
        </row>
        <row r="181">
          <cell r="A181">
            <v>2008</v>
          </cell>
          <cell r="B181">
            <v>4</v>
          </cell>
          <cell r="C181" t="str">
            <v>d_abes</v>
          </cell>
          <cell r="D181">
            <v>2350.6948470000002</v>
          </cell>
          <cell r="E181">
            <v>2134.3803512999998</v>
          </cell>
        </row>
        <row r="182">
          <cell r="A182">
            <v>2008</v>
          </cell>
          <cell r="B182">
            <v>5</v>
          </cell>
          <cell r="C182" t="str">
            <v>a_herb</v>
          </cell>
          <cell r="D182">
            <v>17294.521635000001</v>
          </cell>
          <cell r="E182">
            <v>4762.0008964999997</v>
          </cell>
        </row>
        <row r="183">
          <cell r="A183">
            <v>2008</v>
          </cell>
          <cell r="B183">
            <v>5</v>
          </cell>
          <cell r="C183" t="str">
            <v>b_inse</v>
          </cell>
          <cell r="D183">
            <v>36426.517968</v>
          </cell>
          <cell r="E183">
            <v>4762.0008964999997</v>
          </cell>
        </row>
        <row r="184">
          <cell r="A184">
            <v>2008</v>
          </cell>
          <cell r="B184">
            <v>5</v>
          </cell>
          <cell r="C184" t="str">
            <v>c_fung</v>
          </cell>
          <cell r="D184">
            <v>40466.964616999998</v>
          </cell>
          <cell r="E184">
            <v>4762.0008964999997</v>
          </cell>
        </row>
        <row r="185">
          <cell r="A185">
            <v>2008</v>
          </cell>
          <cell r="B185">
            <v>5</v>
          </cell>
          <cell r="C185" t="str">
            <v>d_abes</v>
          </cell>
          <cell r="D185">
            <v>15313.703475</v>
          </cell>
          <cell r="E185">
            <v>4762.0008964999997</v>
          </cell>
        </row>
        <row r="186">
          <cell r="A186">
            <v>2008</v>
          </cell>
          <cell r="B186">
            <v>6</v>
          </cell>
          <cell r="C186" t="str">
            <v>a_herb</v>
          </cell>
          <cell r="D186">
            <v>126993.88550999999</v>
          </cell>
          <cell r="E186">
            <v>148582.29936999999</v>
          </cell>
        </row>
        <row r="187">
          <cell r="A187">
            <v>2008</v>
          </cell>
          <cell r="B187">
            <v>6</v>
          </cell>
          <cell r="C187" t="str">
            <v>b_inse</v>
          </cell>
          <cell r="D187">
            <v>4624.6444669000002</v>
          </cell>
          <cell r="E187">
            <v>148582.29936999999</v>
          </cell>
        </row>
        <row r="188">
          <cell r="A188">
            <v>2008</v>
          </cell>
          <cell r="B188">
            <v>6</v>
          </cell>
          <cell r="C188" t="str">
            <v>c_fung</v>
          </cell>
          <cell r="D188">
            <v>38761.018184</v>
          </cell>
          <cell r="E188">
            <v>148582.29936999999</v>
          </cell>
        </row>
        <row r="189">
          <cell r="A189">
            <v>2008</v>
          </cell>
          <cell r="B189">
            <v>6</v>
          </cell>
          <cell r="C189" t="str">
            <v>d_abes</v>
          </cell>
          <cell r="D189">
            <v>8128.0701951999999</v>
          </cell>
          <cell r="E189">
            <v>148582.29936999999</v>
          </cell>
        </row>
        <row r="190">
          <cell r="A190">
            <v>2008</v>
          </cell>
          <cell r="B190">
            <v>7</v>
          </cell>
          <cell r="C190" t="str">
            <v>a_herb</v>
          </cell>
          <cell r="D190">
            <v>70511.418225000001</v>
          </cell>
          <cell r="E190">
            <v>80389.790380999999</v>
          </cell>
        </row>
        <row r="191">
          <cell r="A191">
            <v>2008</v>
          </cell>
          <cell r="B191">
            <v>7</v>
          </cell>
          <cell r="C191" t="str">
            <v>b_inse</v>
          </cell>
          <cell r="D191">
            <v>2355.8984048000002</v>
          </cell>
          <cell r="E191">
            <v>80389.790380999999</v>
          </cell>
        </row>
        <row r="192">
          <cell r="A192">
            <v>2008</v>
          </cell>
          <cell r="B192">
            <v>7</v>
          </cell>
          <cell r="C192" t="str">
            <v>c_fung</v>
          </cell>
          <cell r="D192">
            <v>66466.235916999998</v>
          </cell>
          <cell r="E192">
            <v>80389.790380999999</v>
          </cell>
        </row>
        <row r="193">
          <cell r="A193">
            <v>2008</v>
          </cell>
          <cell r="B193">
            <v>7</v>
          </cell>
          <cell r="C193" t="str">
            <v>d_abes</v>
          </cell>
          <cell r="D193">
            <v>6706.0778762</v>
          </cell>
          <cell r="E193">
            <v>80389.790380999999</v>
          </cell>
        </row>
        <row r="194">
          <cell r="A194">
            <v>2008</v>
          </cell>
          <cell r="B194">
            <v>8</v>
          </cell>
          <cell r="C194" t="str">
            <v>a_herb</v>
          </cell>
          <cell r="D194">
            <v>96279.152705</v>
          </cell>
          <cell r="E194">
            <v>55569.636997000001</v>
          </cell>
        </row>
        <row r="195">
          <cell r="A195">
            <v>2008</v>
          </cell>
          <cell r="B195">
            <v>8</v>
          </cell>
          <cell r="C195" t="str">
            <v>b_inse</v>
          </cell>
          <cell r="D195">
            <v>5269.1545036999996</v>
          </cell>
          <cell r="E195">
            <v>55569.636997000001</v>
          </cell>
        </row>
        <row r="196">
          <cell r="A196">
            <v>2008</v>
          </cell>
          <cell r="B196">
            <v>8</v>
          </cell>
          <cell r="C196" t="str">
            <v>c_fung</v>
          </cell>
          <cell r="D196">
            <v>102214.81884000001</v>
          </cell>
          <cell r="E196">
            <v>55569.636997000001</v>
          </cell>
        </row>
        <row r="197">
          <cell r="A197">
            <v>2008</v>
          </cell>
          <cell r="B197">
            <v>8</v>
          </cell>
          <cell r="C197" t="str">
            <v>d_abes</v>
          </cell>
          <cell r="D197">
            <v>12053.260362000001</v>
          </cell>
          <cell r="E197">
            <v>55569.636997000001</v>
          </cell>
        </row>
        <row r="198">
          <cell r="A198">
            <v>2008</v>
          </cell>
          <cell r="B198">
            <v>9</v>
          </cell>
          <cell r="C198" t="str">
            <v>a_herb</v>
          </cell>
          <cell r="D198">
            <v>399747.89984000003</v>
          </cell>
          <cell r="E198">
            <v>262039.16245</v>
          </cell>
        </row>
        <row r="199">
          <cell r="A199">
            <v>2008</v>
          </cell>
          <cell r="B199">
            <v>9</v>
          </cell>
          <cell r="C199" t="str">
            <v>b_inse</v>
          </cell>
          <cell r="D199">
            <v>42174.768206000001</v>
          </cell>
          <cell r="E199">
            <v>262039.16245</v>
          </cell>
        </row>
        <row r="200">
          <cell r="A200">
            <v>2008</v>
          </cell>
          <cell r="B200">
            <v>9</v>
          </cell>
          <cell r="C200" t="str">
            <v>c_fung</v>
          </cell>
          <cell r="D200">
            <v>512768.21659999999</v>
          </cell>
          <cell r="E200">
            <v>262039.16245</v>
          </cell>
        </row>
        <row r="201">
          <cell r="A201">
            <v>2008</v>
          </cell>
          <cell r="B201">
            <v>9</v>
          </cell>
          <cell r="C201" t="str">
            <v>d_abes</v>
          </cell>
          <cell r="D201">
            <v>51042.915589999997</v>
          </cell>
          <cell r="E201">
            <v>262039.16245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sopgave"/>
      <sheetName val="seq2005"/>
      <sheetName val="sas gewichten"/>
      <sheetName val="sas sommen as"/>
      <sheetName val="graf totaal"/>
      <sheetName val="graf groep"/>
      <sheetName val="graf type"/>
      <sheetName val="sas type"/>
      <sheetName val="tabel kengetal type"/>
      <sheetName val="sas geo"/>
      <sheetName val="graf lbstreek"/>
      <sheetName val="graf prov"/>
      <sheetName val="sas type euro"/>
      <sheetName val="sas type BT"/>
      <sheetName val="sas BT detail"/>
      <sheetName val="sas BT top5"/>
      <sheetName val="info teelten"/>
      <sheetName val="graf top5 AS"/>
      <sheetName val="graf top5 opp"/>
      <sheetName val="graf top5 euro"/>
      <sheetName val="sas gewgem sonia"/>
      <sheetName val="tabel kengetal groep"/>
      <sheetName val="lbstr"/>
      <sheetName val="dichloorpropeen"/>
      <sheetName val="tabel kengetallen mediaan"/>
      <sheetName val="vgl cijfers"/>
      <sheetName val="sas biologisch"/>
      <sheetName val="sas geintegreerde teelt"/>
    </sheetNames>
    <sheetDataSet>
      <sheetData sheetId="0"/>
      <sheetData sheetId="1"/>
      <sheetData sheetId="2"/>
      <sheetData sheetId="3">
        <row r="1">
          <cell r="A1" t="str">
            <v>Boekjaar</v>
          </cell>
          <cell r="B1" t="str">
            <v>type</v>
          </cell>
          <cell r="C1" t="str">
            <v>groep</v>
          </cell>
          <cell r="D1" t="str">
            <v>actstof_LMN</v>
          </cell>
          <cell r="E1" t="str">
            <v>actstof_vla</v>
          </cell>
        </row>
        <row r="2">
          <cell r="A2">
            <v>2005</v>
          </cell>
          <cell r="D2">
            <v>146921.21210577973</v>
          </cell>
          <cell r="E2">
            <v>3115527.4682134357</v>
          </cell>
        </row>
        <row r="3">
          <cell r="A3">
            <v>2006</v>
          </cell>
          <cell r="D3">
            <v>152098.16162159049</v>
          </cell>
          <cell r="E3">
            <v>3036153.2234873543</v>
          </cell>
        </row>
        <row r="4">
          <cell r="A4">
            <v>2007</v>
          </cell>
          <cell r="D4">
            <v>173062.33876030013</v>
          </cell>
          <cell r="E4">
            <v>3479533.2085671565</v>
          </cell>
        </row>
        <row r="5">
          <cell r="A5">
            <v>2008</v>
          </cell>
          <cell r="D5">
            <v>165608.88652180033</v>
          </cell>
          <cell r="E5">
            <v>2890834.5105289603</v>
          </cell>
        </row>
        <row r="6">
          <cell r="A6">
            <v>2005</v>
          </cell>
          <cell r="C6" t="str">
            <v>a_herb</v>
          </cell>
          <cell r="D6">
            <v>40691.635566999903</v>
          </cell>
          <cell r="E6">
            <v>1083154.2016559918</v>
          </cell>
        </row>
        <row r="7">
          <cell r="A7">
            <v>2005</v>
          </cell>
          <cell r="C7" t="str">
            <v>b_inse</v>
          </cell>
          <cell r="D7">
            <v>15570.788398300027</v>
          </cell>
          <cell r="E7">
            <v>290526.51727154327</v>
          </cell>
        </row>
        <row r="8">
          <cell r="A8">
            <v>2005</v>
          </cell>
          <cell r="C8" t="str">
            <v>c_fung</v>
          </cell>
          <cell r="D8">
            <v>74997.215401569789</v>
          </cell>
          <cell r="E8">
            <v>1464314.1285701736</v>
          </cell>
        </row>
        <row r="9">
          <cell r="A9">
            <v>2005</v>
          </cell>
          <cell r="C9" t="str">
            <v>d_abes</v>
          </cell>
          <cell r="D9">
            <v>15661.57273891001</v>
          </cell>
          <cell r="E9">
            <v>277532.62071572652</v>
          </cell>
        </row>
        <row r="10">
          <cell r="A10">
            <v>2006</v>
          </cell>
          <cell r="C10" t="str">
            <v>a_herb</v>
          </cell>
          <cell r="D10">
            <v>40524.088677000116</v>
          </cell>
          <cell r="E10">
            <v>1019219.5630713117</v>
          </cell>
        </row>
        <row r="11">
          <cell r="A11">
            <v>2006</v>
          </cell>
          <cell r="C11" t="str">
            <v>b_inse</v>
          </cell>
          <cell r="D11">
            <v>17927.491190700024</v>
          </cell>
          <cell r="E11">
            <v>314076.24911956524</v>
          </cell>
        </row>
        <row r="12">
          <cell r="A12">
            <v>2006</v>
          </cell>
          <cell r="C12" t="str">
            <v>c_fung</v>
          </cell>
          <cell r="D12">
            <v>77085.28936857036</v>
          </cell>
          <cell r="E12">
            <v>1433203.0648542431</v>
          </cell>
        </row>
        <row r="13">
          <cell r="A13">
            <v>2006</v>
          </cell>
          <cell r="C13" t="str">
            <v>d_abes</v>
          </cell>
          <cell r="D13">
            <v>16561.292385320012</v>
          </cell>
          <cell r="E13">
            <v>269654.34644223435</v>
          </cell>
        </row>
        <row r="14">
          <cell r="A14">
            <v>2007</v>
          </cell>
          <cell r="C14" t="str">
            <v>a_herb</v>
          </cell>
          <cell r="D14">
            <v>44953.444291499829</v>
          </cell>
          <cell r="E14">
            <v>1089328.5729607681</v>
          </cell>
        </row>
        <row r="15">
          <cell r="A15">
            <v>2007</v>
          </cell>
          <cell r="C15" t="str">
            <v>b_inse</v>
          </cell>
          <cell r="D15">
            <v>19745.931671600043</v>
          </cell>
          <cell r="E15">
            <v>336070.01068406401</v>
          </cell>
        </row>
        <row r="16">
          <cell r="A16">
            <v>2007</v>
          </cell>
          <cell r="C16" t="str">
            <v>c_fung</v>
          </cell>
          <cell r="D16">
            <v>90507.592803400184</v>
          </cell>
          <cell r="E16">
            <v>1778770.2986022872</v>
          </cell>
        </row>
        <row r="17">
          <cell r="A17">
            <v>2007</v>
          </cell>
          <cell r="C17" t="str">
            <v>d_abes</v>
          </cell>
          <cell r="D17">
            <v>17855.369993800079</v>
          </cell>
          <cell r="E17">
            <v>275364.32632003713</v>
          </cell>
        </row>
        <row r="18">
          <cell r="A18">
            <v>2008</v>
          </cell>
          <cell r="C18" t="str">
            <v>a_herb</v>
          </cell>
          <cell r="D18">
            <v>43690.505669499886</v>
          </cell>
          <cell r="E18">
            <v>972695.16175146739</v>
          </cell>
        </row>
        <row r="19">
          <cell r="A19">
            <v>2008</v>
          </cell>
          <cell r="C19" t="str">
            <v>b_inse</v>
          </cell>
          <cell r="D19">
            <v>16361.900126300116</v>
          </cell>
          <cell r="E19">
            <v>230210.24748525361</v>
          </cell>
        </row>
        <row r="20">
          <cell r="A20">
            <v>2008</v>
          </cell>
          <cell r="C20" t="str">
            <v>c_fung</v>
          </cell>
          <cell r="D20">
            <v>87398.919497600247</v>
          </cell>
          <cell r="E20">
            <v>1439750.7885066036</v>
          </cell>
        </row>
        <row r="21">
          <cell r="A21">
            <v>2008</v>
          </cell>
          <cell r="C21" t="str">
            <v>d_abes</v>
          </cell>
          <cell r="D21">
            <v>18157.561228400074</v>
          </cell>
          <cell r="E21">
            <v>248178.31278563567</v>
          </cell>
        </row>
        <row r="22">
          <cell r="A22">
            <v>2005</v>
          </cell>
          <cell r="B22">
            <v>1</v>
          </cell>
          <cell r="D22">
            <v>25780.440188500012</v>
          </cell>
          <cell r="E22">
            <v>548924.92654526699</v>
          </cell>
        </row>
        <row r="23">
          <cell r="A23">
            <v>2005</v>
          </cell>
          <cell r="B23">
            <v>2</v>
          </cell>
          <cell r="D23">
            <v>13114.546644000033</v>
          </cell>
          <cell r="E23">
            <v>184281.29436249251</v>
          </cell>
        </row>
        <row r="24">
          <cell r="A24">
            <v>2005</v>
          </cell>
          <cell r="B24">
            <v>3</v>
          </cell>
          <cell r="D24">
            <v>42996.272536545061</v>
          </cell>
          <cell r="E24">
            <v>521618.68136652018</v>
          </cell>
        </row>
        <row r="25">
          <cell r="A25">
            <v>2005</v>
          </cell>
          <cell r="B25">
            <v>4</v>
          </cell>
          <cell r="D25">
            <v>9045.954404814991</v>
          </cell>
          <cell r="E25">
            <v>129954.56721865322</v>
          </cell>
        </row>
        <row r="26">
          <cell r="A26">
            <v>2005</v>
          </cell>
          <cell r="B26">
            <v>5</v>
          </cell>
          <cell r="D26">
            <v>9252.2608992499972</v>
          </cell>
          <cell r="E26">
            <v>131927.6628937507</v>
          </cell>
        </row>
        <row r="27">
          <cell r="A27">
            <v>2005</v>
          </cell>
          <cell r="B27">
            <v>6</v>
          </cell>
          <cell r="D27">
            <v>5942.6071071700089</v>
          </cell>
          <cell r="E27">
            <v>190592.39423739116</v>
          </cell>
        </row>
        <row r="28">
          <cell r="A28">
            <v>2005</v>
          </cell>
          <cell r="B28">
            <v>7</v>
          </cell>
          <cell r="D28">
            <v>2296.3057290000011</v>
          </cell>
          <cell r="E28">
            <v>123776.79860997434</v>
          </cell>
        </row>
        <row r="29">
          <cell r="A29">
            <v>2005</v>
          </cell>
          <cell r="B29">
            <v>8</v>
          </cell>
          <cell r="D29">
            <v>4229.2910957000004</v>
          </cell>
          <cell r="E29">
            <v>138445.97236840281</v>
          </cell>
        </row>
        <row r="30">
          <cell r="A30">
            <v>2005</v>
          </cell>
          <cell r="B30">
            <v>9</v>
          </cell>
          <cell r="D30">
            <v>34263.533500800062</v>
          </cell>
          <cell r="E30">
            <v>1146005.170610985</v>
          </cell>
        </row>
        <row r="31">
          <cell r="A31">
            <v>2006</v>
          </cell>
          <cell r="B31">
            <v>1</v>
          </cell>
          <cell r="D31">
            <v>27001.361252499992</v>
          </cell>
          <cell r="E31">
            <v>539127.03542283294</v>
          </cell>
        </row>
        <row r="32">
          <cell r="A32">
            <v>2006</v>
          </cell>
          <cell r="B32">
            <v>2</v>
          </cell>
          <cell r="D32">
            <v>9467.563557250005</v>
          </cell>
          <cell r="E32">
            <v>155177.70501141774</v>
          </cell>
        </row>
        <row r="33">
          <cell r="A33">
            <v>2006</v>
          </cell>
          <cell r="B33">
            <v>3</v>
          </cell>
          <cell r="D33">
            <v>54039.503022520104</v>
          </cell>
          <cell r="E33">
            <v>622851.42794633145</v>
          </cell>
        </row>
        <row r="34">
          <cell r="A34">
            <v>2006</v>
          </cell>
          <cell r="B34">
            <v>4</v>
          </cell>
          <cell r="D34">
            <v>5321.2988739999992</v>
          </cell>
          <cell r="E34">
            <v>88228.698022420751</v>
          </cell>
        </row>
        <row r="35">
          <cell r="A35">
            <v>2006</v>
          </cell>
          <cell r="B35">
            <v>5</v>
          </cell>
          <cell r="D35">
            <v>8539.9429769200051</v>
          </cell>
          <cell r="E35">
            <v>118675.40087687987</v>
          </cell>
        </row>
        <row r="36">
          <cell r="A36">
            <v>2006</v>
          </cell>
          <cell r="B36">
            <v>6</v>
          </cell>
          <cell r="D36">
            <v>5316.9455681999971</v>
          </cell>
          <cell r="E36">
            <v>166665.0297719501</v>
          </cell>
        </row>
        <row r="37">
          <cell r="A37">
            <v>2006</v>
          </cell>
          <cell r="B37">
            <v>7</v>
          </cell>
          <cell r="D37">
            <v>1947.1645399999998</v>
          </cell>
          <cell r="E37">
            <v>101154.28260621059</v>
          </cell>
        </row>
        <row r="38">
          <cell r="A38">
            <v>2006</v>
          </cell>
          <cell r="B38">
            <v>8</v>
          </cell>
          <cell r="D38">
            <v>5467.6865705000018</v>
          </cell>
          <cell r="E38">
            <v>179567.22956139335</v>
          </cell>
        </row>
        <row r="39">
          <cell r="A39">
            <v>2006</v>
          </cell>
          <cell r="B39">
            <v>9</v>
          </cell>
          <cell r="D39">
            <v>34996.695259700005</v>
          </cell>
          <cell r="E39">
            <v>1064706.4142679139</v>
          </cell>
        </row>
        <row r="40">
          <cell r="A40">
            <v>2007</v>
          </cell>
          <cell r="B40">
            <v>1</v>
          </cell>
          <cell r="D40">
            <v>28149.325338000021</v>
          </cell>
          <cell r="E40">
            <v>600788.82951918337</v>
          </cell>
        </row>
        <row r="41">
          <cell r="A41">
            <v>2007</v>
          </cell>
          <cell r="B41">
            <v>2</v>
          </cell>
          <cell r="D41">
            <v>11946.155939524999</v>
          </cell>
          <cell r="E41">
            <v>174047.85814848609</v>
          </cell>
        </row>
        <row r="42">
          <cell r="A42">
            <v>2007</v>
          </cell>
          <cell r="B42">
            <v>3</v>
          </cell>
          <cell r="D42">
            <v>60001.480487149936</v>
          </cell>
          <cell r="E42">
            <v>716331.65199216036</v>
          </cell>
        </row>
        <row r="43">
          <cell r="A43">
            <v>2007</v>
          </cell>
          <cell r="B43">
            <v>4</v>
          </cell>
          <cell r="D43">
            <v>7222.1468750250024</v>
          </cell>
          <cell r="E43">
            <v>112452.57380679857</v>
          </cell>
        </row>
        <row r="44">
          <cell r="A44">
            <v>2007</v>
          </cell>
          <cell r="B44">
            <v>5</v>
          </cell>
          <cell r="D44">
            <v>9417.7548686500231</v>
          </cell>
          <cell r="E44">
            <v>122837.53252239252</v>
          </cell>
        </row>
        <row r="45">
          <cell r="A45">
            <v>2007</v>
          </cell>
          <cell r="B45">
            <v>6</v>
          </cell>
          <cell r="D45">
            <v>6121.4390586500031</v>
          </cell>
          <cell r="E45">
            <v>167224.05247427602</v>
          </cell>
        </row>
        <row r="46">
          <cell r="A46">
            <v>2007</v>
          </cell>
          <cell r="B46">
            <v>7</v>
          </cell>
          <cell r="D46">
            <v>2348.0360350000005</v>
          </cell>
          <cell r="E46">
            <v>129067.21833900006</v>
          </cell>
        </row>
        <row r="47">
          <cell r="A47">
            <v>2007</v>
          </cell>
          <cell r="B47">
            <v>8</v>
          </cell>
          <cell r="D47">
            <v>7633.6986725000024</v>
          </cell>
          <cell r="E47">
            <v>176189.2827539015</v>
          </cell>
        </row>
        <row r="48">
          <cell r="A48">
            <v>2007</v>
          </cell>
          <cell r="B48">
            <v>9</v>
          </cell>
          <cell r="D48">
            <v>40222.301485799937</v>
          </cell>
          <cell r="E48">
            <v>1280594.2090109596</v>
          </cell>
        </row>
        <row r="49">
          <cell r="A49">
            <v>2008</v>
          </cell>
          <cell r="B49">
            <v>1</v>
          </cell>
          <cell r="D49">
            <v>30605.797186499964</v>
          </cell>
          <cell r="E49">
            <v>476341.50738853472</v>
          </cell>
        </row>
        <row r="50">
          <cell r="A50">
            <v>2008</v>
          </cell>
          <cell r="B50">
            <v>2</v>
          </cell>
          <cell r="D50">
            <v>7651.6182711499978</v>
          </cell>
          <cell r="E50">
            <v>105954.75009501496</v>
          </cell>
        </row>
        <row r="51">
          <cell r="A51">
            <v>2008</v>
          </cell>
          <cell r="B51">
            <v>3</v>
          </cell>
          <cell r="D51">
            <v>62696.527569249833</v>
          </cell>
          <cell r="E51">
            <v>671918.90988945821</v>
          </cell>
        </row>
        <row r="52">
          <cell r="A52">
            <v>2008</v>
          </cell>
          <cell r="B52">
            <v>4</v>
          </cell>
          <cell r="D52">
            <v>3971.6208550500032</v>
          </cell>
          <cell r="E52">
            <v>69174.223273033916</v>
          </cell>
        </row>
        <row r="53">
          <cell r="A53">
            <v>2008</v>
          </cell>
          <cell r="B53">
            <v>5</v>
          </cell>
          <cell r="D53">
            <v>9047.6651088500275</v>
          </cell>
          <cell r="E53">
            <v>108374.51075393287</v>
          </cell>
        </row>
        <row r="54">
          <cell r="A54">
            <v>2008</v>
          </cell>
          <cell r="B54">
            <v>6</v>
          </cell>
          <cell r="D54">
            <v>6184.5293879999981</v>
          </cell>
          <cell r="E54">
            <v>162990.49319070918</v>
          </cell>
        </row>
        <row r="55">
          <cell r="A55">
            <v>2008</v>
          </cell>
          <cell r="B55">
            <v>7</v>
          </cell>
          <cell r="D55">
            <v>2731.8040900000001</v>
          </cell>
          <cell r="E55">
            <v>139775.42151485715</v>
          </cell>
        </row>
        <row r="56">
          <cell r="A56">
            <v>2008</v>
          </cell>
          <cell r="B56">
            <v>8</v>
          </cell>
          <cell r="D56">
            <v>5127.7982885000056</v>
          </cell>
          <cell r="E56">
            <v>172414.82265819857</v>
          </cell>
        </row>
        <row r="57">
          <cell r="A57">
            <v>2008</v>
          </cell>
          <cell r="B57">
            <v>9</v>
          </cell>
          <cell r="D57">
            <v>37591.52576450006</v>
          </cell>
          <cell r="E57">
            <v>983889.87176522461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TO_VLA"/>
    </sheetNames>
    <sheetDataSet>
      <sheetData sheetId="0">
        <row r="1">
          <cell r="A1" t="str">
            <v>Boekjaar</v>
          </cell>
          <cell r="B1" t="str">
            <v>verwarm</v>
          </cell>
          <cell r="C1" t="str">
            <v>vito</v>
          </cell>
          <cell r="D1" t="str">
            <v>Akkerbouw</v>
          </cell>
          <cell r="E1" t="str">
            <v>Groenten in open lucht</v>
          </cell>
          <cell r="F1" t="str">
            <v>Fruit in open lucht</v>
          </cell>
          <cell r="G1" t="str">
            <v>Groenten&amp;fruit onder glas</v>
          </cell>
          <cell r="H1" t="str">
            <v>Sierteelt</v>
          </cell>
          <cell r="I1" t="str">
            <v>Melkvee</v>
          </cell>
          <cell r="J1" t="str">
            <v>Vleesvee</v>
          </cell>
          <cell r="K1" t="str">
            <v>Varkensteelt</v>
          </cell>
          <cell r="L1" t="str">
            <v>Gemengd (incl pluimvee)</v>
          </cell>
        </row>
        <row r="2">
          <cell r="A2">
            <v>2005</v>
          </cell>
          <cell r="C2" t="str">
            <v>elek</v>
          </cell>
          <cell r="D2">
            <v>48859507.563194476</v>
          </cell>
          <cell r="E2">
            <v>195582026.67843428</v>
          </cell>
          <cell r="F2">
            <v>181362672.1792587</v>
          </cell>
          <cell r="G2">
            <v>311366690.48660409</v>
          </cell>
          <cell r="H2">
            <v>300059256.93959618</v>
          </cell>
          <cell r="I2">
            <v>320917660.11252278</v>
          </cell>
          <cell r="J2">
            <v>51591190.222500011</v>
          </cell>
          <cell r="K2">
            <v>409923363.24609786</v>
          </cell>
          <cell r="L2">
            <v>566289738.57039309</v>
          </cell>
        </row>
        <row r="3">
          <cell r="A3">
            <v>2005</v>
          </cell>
          <cell r="C3" t="str">
            <v>aardgas</v>
          </cell>
          <cell r="E3">
            <v>2374115.52</v>
          </cell>
          <cell r="G3">
            <v>4127235837.0176883</v>
          </cell>
          <cell r="H3">
            <v>590904273.83341491</v>
          </cell>
          <cell r="K3">
            <v>914090.01774545456</v>
          </cell>
          <cell r="L3">
            <v>754871.64179104473</v>
          </cell>
        </row>
        <row r="4">
          <cell r="A4">
            <v>2005</v>
          </cell>
          <cell r="C4" t="str">
            <v>LPGandergas</v>
          </cell>
          <cell r="D4">
            <v>243018.30832758622</v>
          </cell>
          <cell r="E4">
            <v>6443878.6855285726</v>
          </cell>
          <cell r="F4">
            <v>2484353.0474999999</v>
          </cell>
          <cell r="G4">
            <v>11574516.058393504</v>
          </cell>
          <cell r="H4">
            <v>2627329.57930528</v>
          </cell>
          <cell r="I4">
            <v>4151490.2426416259</v>
          </cell>
          <cell r="K4">
            <v>67277.727272727294</v>
          </cell>
          <cell r="L4">
            <v>23868878.252968349</v>
          </cell>
        </row>
        <row r="5">
          <cell r="A5">
            <v>2005</v>
          </cell>
          <cell r="C5" t="str">
            <v>steenkool</v>
          </cell>
          <cell r="E5">
            <v>5413400.4285714282</v>
          </cell>
          <cell r="G5">
            <v>329505430.62</v>
          </cell>
          <cell r="H5">
            <v>310975699.5667702</v>
          </cell>
          <cell r="I5">
            <v>1279955.25</v>
          </cell>
          <cell r="L5">
            <v>15195564.033229953</v>
          </cell>
        </row>
        <row r="6">
          <cell r="A6">
            <v>2005</v>
          </cell>
          <cell r="C6" t="str">
            <v>benzine</v>
          </cell>
          <cell r="D6">
            <v>181692.36724137931</v>
          </cell>
          <cell r="E6">
            <v>438271.04042380955</v>
          </cell>
          <cell r="F6">
            <v>1791206.4534507049</v>
          </cell>
          <cell r="G6">
            <v>2783620.8798712501</v>
          </cell>
          <cell r="H6">
            <v>8867769.9298932552</v>
          </cell>
          <cell r="L6">
            <v>4625185.9058388826</v>
          </cell>
        </row>
        <row r="7">
          <cell r="A7">
            <v>2005</v>
          </cell>
          <cell r="C7" t="str">
            <v>stookolie_licht</v>
          </cell>
          <cell r="D7">
            <v>503127431.95207757</v>
          </cell>
          <cell r="E7">
            <v>312176060.86126667</v>
          </cell>
          <cell r="F7">
            <v>213488447.48425397</v>
          </cell>
          <cell r="G7">
            <v>1643883877.7496202</v>
          </cell>
          <cell r="H7">
            <v>1534667654.9222229</v>
          </cell>
          <cell r="I7">
            <v>878919361.42916679</v>
          </cell>
          <cell r="J7">
            <v>400942205.18160355</v>
          </cell>
          <cell r="K7">
            <v>1615638146.1452301</v>
          </cell>
          <cell r="L7">
            <v>2735549725.5295682</v>
          </cell>
        </row>
        <row r="8">
          <cell r="A8">
            <v>2005</v>
          </cell>
          <cell r="C8" t="str">
            <v>stookolie_zwaar</v>
          </cell>
          <cell r="G8">
            <v>4899561024.9538403</v>
          </cell>
          <cell r="H8">
            <v>2394572777.4445758</v>
          </cell>
        </row>
        <row r="9">
          <cell r="A9">
            <v>2005</v>
          </cell>
          <cell r="C9" t="str">
            <v>biomassa</v>
          </cell>
        </row>
        <row r="10">
          <cell r="A10">
            <v>2005</v>
          </cell>
          <cell r="C10" t="str">
            <v>loonwerk</v>
          </cell>
          <cell r="D10">
            <v>147818790.32658619</v>
          </cell>
          <cell r="E10">
            <v>50468083.878299952</v>
          </cell>
          <cell r="F10">
            <v>14229834.890820138</v>
          </cell>
          <cell r="G10">
            <v>40352316.392640024</v>
          </cell>
          <cell r="H10">
            <v>22275326.260065228</v>
          </cell>
          <cell r="I10">
            <v>363995117.03582549</v>
          </cell>
          <cell r="J10">
            <v>130622095.90815002</v>
          </cell>
          <cell r="K10">
            <v>151565113.93890429</v>
          </cell>
          <cell r="L10">
            <v>606232038.26141346</v>
          </cell>
        </row>
        <row r="11">
          <cell r="A11">
            <v>2005</v>
          </cell>
          <cell r="B11" t="str">
            <v>machines</v>
          </cell>
          <cell r="C11" t="str">
            <v>elek</v>
          </cell>
          <cell r="D11">
            <v>46910791.563194476</v>
          </cell>
          <cell r="E11">
            <v>195582026.67843428</v>
          </cell>
          <cell r="F11">
            <v>181012985.12043518</v>
          </cell>
          <cell r="G11">
            <v>279908396.27240407</v>
          </cell>
          <cell r="H11">
            <v>297063062.97702849</v>
          </cell>
          <cell r="I11">
            <v>318883533.21733463</v>
          </cell>
          <cell r="J11">
            <v>51133390.222500011</v>
          </cell>
          <cell r="K11">
            <v>353138381.53264332</v>
          </cell>
          <cell r="L11">
            <v>538674464.8829596</v>
          </cell>
        </row>
        <row r="12">
          <cell r="A12">
            <v>2005</v>
          </cell>
          <cell r="B12" t="str">
            <v>machines</v>
          </cell>
          <cell r="C12" t="str">
            <v>aardgas</v>
          </cell>
          <cell r="H12">
            <v>3.265714285714286</v>
          </cell>
          <cell r="L12">
            <v>754871.64179104473</v>
          </cell>
        </row>
        <row r="13">
          <cell r="A13">
            <v>2005</v>
          </cell>
          <cell r="B13" t="str">
            <v>machines</v>
          </cell>
          <cell r="C13" t="str">
            <v>LPGandergas</v>
          </cell>
          <cell r="D13">
            <v>132097.5</v>
          </cell>
          <cell r="E13">
            <v>3050075.4033857146</v>
          </cell>
          <cell r="F13">
            <v>970136.71808823536</v>
          </cell>
          <cell r="G13">
            <v>1264719.0942225005</v>
          </cell>
          <cell r="H13">
            <v>1308610.9734996899</v>
          </cell>
          <cell r="I13">
            <v>3168409.4825431039</v>
          </cell>
          <cell r="K13">
            <v>67277.727272727294</v>
          </cell>
          <cell r="L13">
            <v>485850.9964070323</v>
          </cell>
        </row>
        <row r="14">
          <cell r="A14">
            <v>2005</v>
          </cell>
          <cell r="B14" t="str">
            <v>machines</v>
          </cell>
          <cell r="C14" t="str">
            <v>steenkool</v>
          </cell>
        </row>
        <row r="15">
          <cell r="A15">
            <v>2005</v>
          </cell>
          <cell r="B15" t="str">
            <v>machines</v>
          </cell>
          <cell r="C15" t="str">
            <v>benzine</v>
          </cell>
          <cell r="D15">
            <v>181692.36724137931</v>
          </cell>
          <cell r="E15">
            <v>438271.04042380955</v>
          </cell>
          <cell r="F15">
            <v>1791206.4534507049</v>
          </cell>
          <cell r="G15">
            <v>2783620.8798712501</v>
          </cell>
          <cell r="H15">
            <v>8867769.9298932552</v>
          </cell>
          <cell r="L15">
            <v>4625185.9058388826</v>
          </cell>
        </row>
        <row r="16">
          <cell r="A16">
            <v>2005</v>
          </cell>
          <cell r="B16" t="str">
            <v>machines</v>
          </cell>
          <cell r="C16" t="str">
            <v>stookolie_licht</v>
          </cell>
          <cell r="D16">
            <v>471619893.04096723</v>
          </cell>
          <cell r="E16">
            <v>196451459.33649999</v>
          </cell>
          <cell r="F16">
            <v>206503001.83651912</v>
          </cell>
          <cell r="G16">
            <v>115812917.03919774</v>
          </cell>
          <cell r="H16">
            <v>204899418.64546117</v>
          </cell>
          <cell r="I16">
            <v>824497267.99322712</v>
          </cell>
          <cell r="J16">
            <v>398936605.18160355</v>
          </cell>
          <cell r="K16">
            <v>205064474.37066004</v>
          </cell>
          <cell r="L16">
            <v>1582287002.7949481</v>
          </cell>
        </row>
        <row r="17">
          <cell r="A17">
            <v>2005</v>
          </cell>
          <cell r="B17" t="str">
            <v>machines</v>
          </cell>
          <cell r="C17" t="str">
            <v>stookolie_zwaar</v>
          </cell>
          <cell r="H17">
            <v>142769569.38095239</v>
          </cell>
        </row>
        <row r="18">
          <cell r="A18">
            <v>2005</v>
          </cell>
          <cell r="B18" t="str">
            <v>machines</v>
          </cell>
          <cell r="C18" t="str">
            <v>biomassa</v>
          </cell>
        </row>
        <row r="19">
          <cell r="A19">
            <v>2005</v>
          </cell>
          <cell r="B19" t="str">
            <v>machines</v>
          </cell>
          <cell r="C19" t="str">
            <v>loonwerk</v>
          </cell>
          <cell r="D19">
            <v>147818790.32658619</v>
          </cell>
          <cell r="E19">
            <v>50468083.878299952</v>
          </cell>
          <cell r="F19">
            <v>14229834.890820138</v>
          </cell>
          <cell r="G19">
            <v>40352316.392640024</v>
          </cell>
          <cell r="H19">
            <v>22275326.260065228</v>
          </cell>
          <cell r="I19">
            <v>363995117.03582549</v>
          </cell>
          <cell r="J19">
            <v>130622095.90815002</v>
          </cell>
          <cell r="K19">
            <v>151565113.93890429</v>
          </cell>
          <cell r="L19">
            <v>606232038.26141346</v>
          </cell>
        </row>
        <row r="20">
          <cell r="A20">
            <v>2005</v>
          </cell>
          <cell r="B20" t="str">
            <v>verwarming</v>
          </cell>
          <cell r="C20" t="str">
            <v>elek</v>
          </cell>
          <cell r="D20">
            <v>1948716</v>
          </cell>
          <cell r="F20">
            <v>349687.0588235294</v>
          </cell>
          <cell r="G20">
            <v>31458294.214200005</v>
          </cell>
          <cell r="H20">
            <v>2996193.9625677029</v>
          </cell>
          <cell r="I20">
            <v>2034126.8951881775</v>
          </cell>
          <cell r="J20">
            <v>457800</v>
          </cell>
          <cell r="K20">
            <v>56784981.713454545</v>
          </cell>
          <cell r="L20">
            <v>27615273.687433459</v>
          </cell>
        </row>
        <row r="21">
          <cell r="A21">
            <v>2005</v>
          </cell>
          <cell r="B21" t="str">
            <v>verwarming</v>
          </cell>
          <cell r="C21" t="str">
            <v>aardgas</v>
          </cell>
          <cell r="E21">
            <v>2374115.52</v>
          </cell>
          <cell r="G21">
            <v>4127235837.0176883</v>
          </cell>
          <cell r="H21">
            <v>590904270.56770062</v>
          </cell>
          <cell r="K21">
            <v>914090.01774545456</v>
          </cell>
        </row>
        <row r="22">
          <cell r="A22">
            <v>2005</v>
          </cell>
          <cell r="B22" t="str">
            <v>verwarming</v>
          </cell>
          <cell r="C22" t="str">
            <v>LPGandergas</v>
          </cell>
          <cell r="D22">
            <v>110920.8083275862</v>
          </cell>
          <cell r="E22">
            <v>3393803.2821428576</v>
          </cell>
          <cell r="F22">
            <v>1514216.3294117646</v>
          </cell>
          <cell r="G22">
            <v>10309796.964171004</v>
          </cell>
          <cell r="H22">
            <v>1318718.6058055901</v>
          </cell>
          <cell r="I22">
            <v>983080.7600985223</v>
          </cell>
          <cell r="L22">
            <v>23383027.256561317</v>
          </cell>
        </row>
        <row r="23">
          <cell r="A23">
            <v>2005</v>
          </cell>
          <cell r="B23" t="str">
            <v>verwarming</v>
          </cell>
          <cell r="C23" t="str">
            <v>steenkool</v>
          </cell>
          <cell r="E23">
            <v>5413400.4285714282</v>
          </cell>
          <cell r="G23">
            <v>329505430.62</v>
          </cell>
          <cell r="H23">
            <v>310975699.5667702</v>
          </cell>
          <cell r="I23">
            <v>1279955.25</v>
          </cell>
          <cell r="L23">
            <v>15195564.033229953</v>
          </cell>
        </row>
        <row r="24">
          <cell r="A24">
            <v>2005</v>
          </cell>
          <cell r="B24" t="str">
            <v>verwarming</v>
          </cell>
          <cell r="C24" t="str">
            <v>benzine</v>
          </cell>
        </row>
        <row r="25">
          <cell r="A25">
            <v>2005</v>
          </cell>
          <cell r="B25" t="str">
            <v>verwarming</v>
          </cell>
          <cell r="C25" t="str">
            <v>stookolie_licht</v>
          </cell>
          <cell r="D25">
            <v>31507538.911110345</v>
          </cell>
          <cell r="E25">
            <v>115724601.5247667</v>
          </cell>
          <cell r="F25">
            <v>6985445.6477348423</v>
          </cell>
          <cell r="G25">
            <v>1528070960.7104225</v>
          </cell>
          <cell r="H25">
            <v>1329768236.2767618</v>
          </cell>
          <cell r="I25">
            <v>54422093.435939729</v>
          </cell>
          <cell r="J25">
            <v>2005600</v>
          </cell>
          <cell r="K25">
            <v>1410573671.77457</v>
          </cell>
          <cell r="L25">
            <v>1153262722.7346201</v>
          </cell>
        </row>
        <row r="26">
          <cell r="A26">
            <v>2005</v>
          </cell>
          <cell r="B26" t="str">
            <v>verwarming</v>
          </cell>
          <cell r="C26" t="str">
            <v>stookolie_zwaar</v>
          </cell>
          <cell r="G26">
            <v>4899561024.9538403</v>
          </cell>
          <cell r="H26">
            <v>2251803208.0636234</v>
          </cell>
        </row>
        <row r="27">
          <cell r="A27">
            <v>2005</v>
          </cell>
          <cell r="B27" t="str">
            <v>verwarming</v>
          </cell>
          <cell r="C27" t="str">
            <v>biomassa</v>
          </cell>
        </row>
        <row r="28">
          <cell r="A28">
            <v>2005</v>
          </cell>
          <cell r="B28" t="str">
            <v>verwarming</v>
          </cell>
          <cell r="C28" t="str">
            <v>loonwerk</v>
          </cell>
        </row>
        <row r="29">
          <cell r="A29">
            <v>2006</v>
          </cell>
          <cell r="C29" t="str">
            <v>elek</v>
          </cell>
          <cell r="D29">
            <v>58972690.10625425</v>
          </cell>
          <cell r="E29">
            <v>206825469.00224212</v>
          </cell>
          <cell r="F29">
            <v>163823991.67557633</v>
          </cell>
          <cell r="G29">
            <v>306953747.28826368</v>
          </cell>
          <cell r="H29">
            <v>374988096.13006133</v>
          </cell>
          <cell r="I29">
            <v>291692032.83337408</v>
          </cell>
          <cell r="J29">
            <v>71307497.793941095</v>
          </cell>
          <cell r="K29">
            <v>394838909.23915792</v>
          </cell>
          <cell r="L29">
            <v>567695785.56516087</v>
          </cell>
        </row>
        <row r="30">
          <cell r="A30">
            <v>2006</v>
          </cell>
          <cell r="C30" t="str">
            <v>aardgas</v>
          </cell>
          <cell r="G30">
            <v>4907220145.2635231</v>
          </cell>
          <cell r="H30">
            <v>816305312.70476806</v>
          </cell>
          <cell r="I30">
            <v>2079419.2705674421</v>
          </cell>
          <cell r="K30">
            <v>781530</v>
          </cell>
          <cell r="L30">
            <v>3057147.2184013803</v>
          </cell>
        </row>
        <row r="31">
          <cell r="A31">
            <v>2006</v>
          </cell>
          <cell r="C31" t="str">
            <v>LPGandergas</v>
          </cell>
          <cell r="D31">
            <v>844302.33</v>
          </cell>
          <cell r="E31">
            <v>2188819.6473463816</v>
          </cell>
          <cell r="F31">
            <v>5076466.9680473683</v>
          </cell>
          <cell r="G31">
            <v>10952470.372280922</v>
          </cell>
          <cell r="H31">
            <v>5079871.1834215522</v>
          </cell>
          <cell r="I31">
            <v>6251893.1809299234</v>
          </cell>
          <cell r="J31">
            <v>471862.51578947378</v>
          </cell>
          <cell r="K31">
            <v>114379.272625</v>
          </cell>
          <cell r="L31">
            <v>9530553.2094957437</v>
          </cell>
        </row>
        <row r="32">
          <cell r="A32">
            <v>2006</v>
          </cell>
          <cell r="C32" t="str">
            <v>steenkool</v>
          </cell>
          <cell r="E32">
            <v>7486687.8157894742</v>
          </cell>
          <cell r="G32">
            <v>521057268.81818181</v>
          </cell>
          <cell r="H32">
            <v>303578903.23688096</v>
          </cell>
          <cell r="I32">
            <v>721766.51162790705</v>
          </cell>
          <cell r="L32">
            <v>6814776.6382978717</v>
          </cell>
        </row>
        <row r="33">
          <cell r="A33">
            <v>2006</v>
          </cell>
          <cell r="C33" t="str">
            <v>benzine</v>
          </cell>
          <cell r="D33">
            <v>33848.699999999997</v>
          </cell>
          <cell r="E33">
            <v>3032864.2286302638</v>
          </cell>
          <cell r="F33">
            <v>2092676.7413847921</v>
          </cell>
          <cell r="G33">
            <v>2837676.9262550119</v>
          </cell>
          <cell r="H33">
            <v>3887818.4365246464</v>
          </cell>
          <cell r="I33">
            <v>1054275.4347826086</v>
          </cell>
          <cell r="L33">
            <v>4398992.0980851064</v>
          </cell>
        </row>
        <row r="34">
          <cell r="A34">
            <v>2006</v>
          </cell>
          <cell r="C34" t="str">
            <v>stookolie_licht</v>
          </cell>
          <cell r="D34">
            <v>533813691.28969461</v>
          </cell>
          <cell r="E34">
            <v>335531044.52148348</v>
          </cell>
          <cell r="F34">
            <v>220317612.74801117</v>
          </cell>
          <cell r="G34">
            <v>1119165336.659955</v>
          </cell>
          <cell r="H34">
            <v>1351019229.6721444</v>
          </cell>
          <cell r="I34">
            <v>823295057.20307982</v>
          </cell>
          <cell r="J34">
            <v>422268563.86279106</v>
          </cell>
          <cell r="K34">
            <v>1582463514.7663088</v>
          </cell>
          <cell r="L34">
            <v>2554008426.6421428</v>
          </cell>
        </row>
        <row r="35">
          <cell r="A35">
            <v>2006</v>
          </cell>
          <cell r="C35" t="str">
            <v>stookolie_zwaar</v>
          </cell>
          <cell r="G35">
            <v>4136680396.7410569</v>
          </cell>
          <cell r="H35">
            <v>2041909570.4196827</v>
          </cell>
        </row>
        <row r="36">
          <cell r="A36">
            <v>2006</v>
          </cell>
          <cell r="C36" t="str">
            <v>biomassa</v>
          </cell>
        </row>
        <row r="37">
          <cell r="A37">
            <v>2006</v>
          </cell>
          <cell r="C37" t="str">
            <v>loonwerk</v>
          </cell>
          <cell r="D37">
            <v>158168626.83982515</v>
          </cell>
          <cell r="E37">
            <v>46129284.340366796</v>
          </cell>
          <cell r="F37">
            <v>11030545.382384874</v>
          </cell>
          <cell r="G37">
            <v>42507560.066535354</v>
          </cell>
          <cell r="H37">
            <v>36248417.808028832</v>
          </cell>
          <cell r="I37">
            <v>347323661.29466391</v>
          </cell>
          <cell r="J37">
            <v>136631037.15748429</v>
          </cell>
          <cell r="K37">
            <v>185772580.1106492</v>
          </cell>
          <cell r="L37">
            <v>641324379.42876649</v>
          </cell>
        </row>
        <row r="38">
          <cell r="A38">
            <v>2006</v>
          </cell>
          <cell r="B38" t="str">
            <v>machines</v>
          </cell>
          <cell r="C38" t="str">
            <v>elek</v>
          </cell>
          <cell r="D38">
            <v>58341106.10625425</v>
          </cell>
          <cell r="E38">
            <v>206825469.00224212</v>
          </cell>
          <cell r="F38">
            <v>163823991.67557633</v>
          </cell>
          <cell r="G38">
            <v>301495574.13036895</v>
          </cell>
          <cell r="H38">
            <v>374988095.91742396</v>
          </cell>
          <cell r="I38">
            <v>292780779.35553223</v>
          </cell>
          <cell r="J38">
            <v>65685524.673941098</v>
          </cell>
          <cell r="K38">
            <v>350845296.66021055</v>
          </cell>
          <cell r="L38">
            <v>527856936.2014116</v>
          </cell>
        </row>
        <row r="39">
          <cell r="A39">
            <v>2006</v>
          </cell>
          <cell r="B39" t="str">
            <v>machines</v>
          </cell>
          <cell r="C39" t="str">
            <v>aardgas</v>
          </cell>
          <cell r="H39">
            <v>1897.476923076923</v>
          </cell>
          <cell r="I39">
            <v>2079419.2705674421</v>
          </cell>
          <cell r="K39">
            <v>781530</v>
          </cell>
        </row>
        <row r="40">
          <cell r="A40">
            <v>2006</v>
          </cell>
          <cell r="B40" t="str">
            <v>machines</v>
          </cell>
          <cell r="C40" t="str">
            <v>LPGandergas</v>
          </cell>
          <cell r="D40">
            <v>844302.33</v>
          </cell>
          <cell r="E40">
            <v>1030142.0518401318</v>
          </cell>
          <cell r="F40">
            <v>4384359.0101526314</v>
          </cell>
          <cell r="G40">
            <v>1681108.1795454547</v>
          </cell>
          <cell r="H40">
            <v>1334359.5728698049</v>
          </cell>
          <cell r="I40">
            <v>1504884.2163990322</v>
          </cell>
          <cell r="K40">
            <v>44210.522624999998</v>
          </cell>
          <cell r="L40">
            <v>354352.01351351355</v>
          </cell>
        </row>
        <row r="41">
          <cell r="A41">
            <v>2006</v>
          </cell>
          <cell r="B41" t="str">
            <v>machines</v>
          </cell>
          <cell r="C41" t="str">
            <v>steenkool</v>
          </cell>
          <cell r="E41">
            <v>6981391.5</v>
          </cell>
        </row>
        <row r="42">
          <cell r="A42">
            <v>2006</v>
          </cell>
          <cell r="B42" t="str">
            <v>machines</v>
          </cell>
          <cell r="C42" t="str">
            <v>benzine</v>
          </cell>
          <cell r="D42">
            <v>33848.699999999997</v>
          </cell>
          <cell r="E42">
            <v>3032864.2286302638</v>
          </cell>
          <cell r="F42">
            <v>2092676.7413847921</v>
          </cell>
          <cell r="G42">
            <v>2837676.9262550119</v>
          </cell>
          <cell r="H42">
            <v>3887818.4365246464</v>
          </cell>
          <cell r="I42">
            <v>1054275.4347826086</v>
          </cell>
          <cell r="L42">
            <v>4398992.0980851064</v>
          </cell>
        </row>
        <row r="43">
          <cell r="A43">
            <v>2006</v>
          </cell>
          <cell r="B43" t="str">
            <v>machines</v>
          </cell>
          <cell r="C43" t="str">
            <v>stookolie_licht</v>
          </cell>
          <cell r="D43">
            <v>464315025.23602676</v>
          </cell>
          <cell r="E43">
            <v>204525213.24731702</v>
          </cell>
          <cell r="F43">
            <v>202164417.84860492</v>
          </cell>
          <cell r="G43">
            <v>123394717.55722868</v>
          </cell>
          <cell r="H43">
            <v>262626399.81517863</v>
          </cell>
          <cell r="I43">
            <v>781500453.3445518</v>
          </cell>
          <cell r="J43">
            <v>415423400.37900156</v>
          </cell>
          <cell r="K43">
            <v>273790644.43058723</v>
          </cell>
          <cell r="L43">
            <v>1617183725.6860948</v>
          </cell>
        </row>
        <row r="44">
          <cell r="A44">
            <v>2006</v>
          </cell>
          <cell r="B44" t="str">
            <v>machines</v>
          </cell>
          <cell r="C44" t="str">
            <v>stookolie_zwaar</v>
          </cell>
        </row>
        <row r="45">
          <cell r="A45">
            <v>2006</v>
          </cell>
          <cell r="B45" t="str">
            <v>machines</v>
          </cell>
          <cell r="C45" t="str">
            <v>biomassa</v>
          </cell>
        </row>
        <row r="46">
          <cell r="A46">
            <v>2006</v>
          </cell>
          <cell r="B46" t="str">
            <v>machines</v>
          </cell>
          <cell r="C46" t="str">
            <v>loonwerk</v>
          </cell>
          <cell r="D46">
            <v>158168626.83982515</v>
          </cell>
          <cell r="E46">
            <v>46129284.340366796</v>
          </cell>
          <cell r="F46">
            <v>11030545.382384874</v>
          </cell>
          <cell r="G46">
            <v>42507560.066535354</v>
          </cell>
          <cell r="H46">
            <v>36248417.808028832</v>
          </cell>
          <cell r="I46">
            <v>347323661.29466391</v>
          </cell>
          <cell r="J46">
            <v>136631037.15748429</v>
          </cell>
          <cell r="K46">
            <v>185772580.1106492</v>
          </cell>
          <cell r="L46">
            <v>641324379.42876649</v>
          </cell>
        </row>
        <row r="47">
          <cell r="A47">
            <v>2006</v>
          </cell>
          <cell r="B47" t="str">
            <v>verwarming</v>
          </cell>
          <cell r="C47" t="str">
            <v>elek</v>
          </cell>
          <cell r="D47">
            <v>631584</v>
          </cell>
          <cell r="G47">
            <v>5458173.1578947371</v>
          </cell>
          <cell r="H47">
            <v>0.21263736263736263</v>
          </cell>
          <cell r="I47">
            <v>-1088746.5221581399</v>
          </cell>
          <cell r="J47">
            <v>5621973.1200000001</v>
          </cell>
          <cell r="K47">
            <v>43993612.578947365</v>
          </cell>
          <cell r="L47">
            <v>39838849.363749273</v>
          </cell>
        </row>
        <row r="48">
          <cell r="A48">
            <v>2006</v>
          </cell>
          <cell r="B48" t="str">
            <v>verwarming</v>
          </cell>
          <cell r="C48" t="str">
            <v>aardgas</v>
          </cell>
          <cell r="G48">
            <v>4907220145.2635231</v>
          </cell>
          <cell r="H48">
            <v>816303415.22784495</v>
          </cell>
          <cell r="L48">
            <v>3057147.2184013803</v>
          </cell>
        </row>
        <row r="49">
          <cell r="A49">
            <v>2006</v>
          </cell>
          <cell r="B49" t="str">
            <v>verwarming</v>
          </cell>
          <cell r="C49" t="str">
            <v>LPGandergas</v>
          </cell>
          <cell r="E49">
            <v>1158677.5955062499</v>
          </cell>
          <cell r="F49">
            <v>692107.95789473713</v>
          </cell>
          <cell r="G49">
            <v>9271362.1927354671</v>
          </cell>
          <cell r="H49">
            <v>3745511.6105517475</v>
          </cell>
          <cell r="I49">
            <v>4747008.9645308917</v>
          </cell>
          <cell r="J49">
            <v>471862.51578947378</v>
          </cell>
          <cell r="K49">
            <v>70168.75</v>
          </cell>
          <cell r="L49">
            <v>9176201.1959822308</v>
          </cell>
        </row>
        <row r="50">
          <cell r="A50">
            <v>2006</v>
          </cell>
          <cell r="B50" t="str">
            <v>verwarming</v>
          </cell>
          <cell r="C50" t="str">
            <v>steenkool</v>
          </cell>
          <cell r="E50">
            <v>505296.31578947371</v>
          </cell>
          <cell r="G50">
            <v>521057268.81818181</v>
          </cell>
          <cell r="H50">
            <v>303578903.23688096</v>
          </cell>
          <cell r="I50">
            <v>721766.51162790705</v>
          </cell>
          <cell r="L50">
            <v>6814776.6382978717</v>
          </cell>
        </row>
        <row r="51">
          <cell r="A51">
            <v>2006</v>
          </cell>
          <cell r="B51" t="str">
            <v>verwarming</v>
          </cell>
          <cell r="C51" t="str">
            <v>benzine</v>
          </cell>
        </row>
        <row r="52">
          <cell r="A52">
            <v>2006</v>
          </cell>
          <cell r="B52" t="str">
            <v>verwarming</v>
          </cell>
          <cell r="C52" t="str">
            <v>stookolie_licht</v>
          </cell>
          <cell r="D52">
            <v>69498666.053667858</v>
          </cell>
          <cell r="E52">
            <v>131005831.27416645</v>
          </cell>
          <cell r="F52">
            <v>18153194.899406251</v>
          </cell>
          <cell r="G52">
            <v>995770619.10272646</v>
          </cell>
          <cell r="H52">
            <v>1088392829.8569658</v>
          </cell>
          <cell r="I52">
            <v>41794603.85852807</v>
          </cell>
          <cell r="J52">
            <v>6845163.4837894738</v>
          </cell>
          <cell r="K52">
            <v>1308672870.3357215</v>
          </cell>
          <cell r="L52">
            <v>936824700.95604789</v>
          </cell>
        </row>
        <row r="53">
          <cell r="A53">
            <v>2006</v>
          </cell>
          <cell r="B53" t="str">
            <v>verwarming</v>
          </cell>
          <cell r="C53" t="str">
            <v>stookolie_zwaar</v>
          </cell>
          <cell r="G53">
            <v>4136680396.7410569</v>
          </cell>
          <cell r="H53">
            <v>2041909570.4196827</v>
          </cell>
        </row>
        <row r="54">
          <cell r="A54">
            <v>2006</v>
          </cell>
          <cell r="B54" t="str">
            <v>verwarming</v>
          </cell>
          <cell r="C54" t="str">
            <v>biomassa</v>
          </cell>
        </row>
        <row r="55">
          <cell r="A55">
            <v>2006</v>
          </cell>
          <cell r="B55" t="str">
            <v>verwarming</v>
          </cell>
          <cell r="C55" t="str">
            <v>loonwerk</v>
          </cell>
        </row>
        <row r="56">
          <cell r="A56">
            <v>2007</v>
          </cell>
          <cell r="C56" t="str">
            <v>elek</v>
          </cell>
          <cell r="D56">
            <v>46826754.527332798</v>
          </cell>
          <cell r="E56">
            <v>231620937.01403993</v>
          </cell>
          <cell r="F56">
            <v>200080241.44257233</v>
          </cell>
          <cell r="G56">
            <v>245848179.88465711</v>
          </cell>
          <cell r="H56">
            <v>297066330.83275604</v>
          </cell>
          <cell r="I56">
            <v>288130370.81324667</v>
          </cell>
          <cell r="J56">
            <v>60587387.093519971</v>
          </cell>
          <cell r="K56">
            <v>388805991.16479874</v>
          </cell>
          <cell r="L56">
            <v>560560606.14078617</v>
          </cell>
        </row>
        <row r="57">
          <cell r="A57">
            <v>2007</v>
          </cell>
          <cell r="C57" t="str">
            <v>aardgas</v>
          </cell>
          <cell r="E57">
            <v>767066.88</v>
          </cell>
          <cell r="F57">
            <v>2995056</v>
          </cell>
          <cell r="G57">
            <v>2021274422.1006689</v>
          </cell>
          <cell r="H57">
            <v>513089251.99705148</v>
          </cell>
          <cell r="K57">
            <v>4235507.6086956514</v>
          </cell>
        </row>
        <row r="58">
          <cell r="A58">
            <v>2007</v>
          </cell>
          <cell r="C58" t="str">
            <v>LPGandergas</v>
          </cell>
          <cell r="E58">
            <v>1458048.5587500001</v>
          </cell>
          <cell r="F58">
            <v>4769128.5807692306</v>
          </cell>
          <cell r="G58">
            <v>13022022.391396075</v>
          </cell>
          <cell r="H58">
            <v>4322181.7737926487</v>
          </cell>
          <cell r="I58">
            <v>3611202.3635755824</v>
          </cell>
          <cell r="J58">
            <v>250890.696</v>
          </cell>
          <cell r="K58">
            <v>124691.57608695651</v>
          </cell>
          <cell r="L58">
            <v>13193169.784605</v>
          </cell>
        </row>
        <row r="59">
          <cell r="A59">
            <v>2007</v>
          </cell>
          <cell r="C59" t="str">
            <v>steenkool</v>
          </cell>
          <cell r="E59">
            <v>655080</v>
          </cell>
          <cell r="G59">
            <v>975196514.7428571</v>
          </cell>
          <cell r="H59">
            <v>486654792.91176474</v>
          </cell>
          <cell r="I59">
            <v>314317.67441860464</v>
          </cell>
          <cell r="L59">
            <v>2155816.9435215951</v>
          </cell>
        </row>
        <row r="60">
          <cell r="A60">
            <v>2007</v>
          </cell>
          <cell r="C60" t="str">
            <v>benzine</v>
          </cell>
          <cell r="D60">
            <v>101421.65625</v>
          </cell>
          <cell r="E60">
            <v>1097633.6783334378</v>
          </cell>
          <cell r="F60">
            <v>2207691.2692489242</v>
          </cell>
          <cell r="G60">
            <v>2280746.8946521077</v>
          </cell>
          <cell r="H60">
            <v>5788407.6071821582</v>
          </cell>
          <cell r="I60">
            <v>4145.3595833333347</v>
          </cell>
          <cell r="J60">
            <v>49896.966000000008</v>
          </cell>
          <cell r="K60">
            <v>16231.79347826087</v>
          </cell>
          <cell r="L60">
            <v>254368.95089285713</v>
          </cell>
        </row>
        <row r="61">
          <cell r="A61">
            <v>2007</v>
          </cell>
          <cell r="C61" t="str">
            <v>stookolie_licht</v>
          </cell>
          <cell r="D61">
            <v>468743593.71905583</v>
          </cell>
          <cell r="E61">
            <v>287475670.39552629</v>
          </cell>
          <cell r="F61">
            <v>225030399.17366588</v>
          </cell>
          <cell r="G61">
            <v>1112741631.4010613</v>
          </cell>
          <cell r="H61">
            <v>996291129.75076056</v>
          </cell>
          <cell r="I61">
            <v>854144468.54908037</v>
          </cell>
          <cell r="J61">
            <v>421424079.93156242</v>
          </cell>
          <cell r="K61">
            <v>1463971867.9053371</v>
          </cell>
          <cell r="L61">
            <v>2595261271.0824156</v>
          </cell>
        </row>
        <row r="62">
          <cell r="A62">
            <v>2007</v>
          </cell>
          <cell r="C62" t="str">
            <v>stookolie_zwaar</v>
          </cell>
          <cell r="G62">
            <v>3565197022.9757996</v>
          </cell>
          <cell r="H62">
            <v>1584441184.5840685</v>
          </cell>
        </row>
        <row r="63">
          <cell r="A63">
            <v>2007</v>
          </cell>
          <cell r="C63" t="str">
            <v>biomassa</v>
          </cell>
          <cell r="H63">
            <v>133289607.60416667</v>
          </cell>
        </row>
        <row r="64">
          <cell r="A64">
            <v>2007</v>
          </cell>
          <cell r="C64" t="str">
            <v>loonwerk</v>
          </cell>
          <cell r="D64">
            <v>166306500.88862062</v>
          </cell>
          <cell r="E64">
            <v>46346811.886943743</v>
          </cell>
          <cell r="F64">
            <v>10072354.929538462</v>
          </cell>
          <cell r="G64">
            <v>51842575.970625006</v>
          </cell>
          <cell r="H64">
            <v>53442699.097825386</v>
          </cell>
          <cell r="I64">
            <v>368200775.55301058</v>
          </cell>
          <cell r="J64">
            <v>128506552.01286</v>
          </cell>
          <cell r="K64">
            <v>176079954.54140249</v>
          </cell>
          <cell r="L64">
            <v>698157319.33284545</v>
          </cell>
        </row>
        <row r="65">
          <cell r="A65">
            <v>2007</v>
          </cell>
          <cell r="B65" t="str">
            <v>machines</v>
          </cell>
          <cell r="C65" t="str">
            <v>elek</v>
          </cell>
          <cell r="D65">
            <v>46240249.944574177</v>
          </cell>
          <cell r="E65">
            <v>231374169.01403993</v>
          </cell>
          <cell r="F65">
            <v>199868993.44257233</v>
          </cell>
          <cell r="G65">
            <v>245848179.88465711</v>
          </cell>
          <cell r="H65">
            <v>296985180.83275604</v>
          </cell>
          <cell r="I65">
            <v>288130370.81324667</v>
          </cell>
          <cell r="J65">
            <v>60587387.093519971</v>
          </cell>
          <cell r="K65">
            <v>339051163.93498504</v>
          </cell>
          <cell r="L65">
            <v>529987232.30115581</v>
          </cell>
        </row>
        <row r="66">
          <cell r="A66">
            <v>2007</v>
          </cell>
          <cell r="B66" t="str">
            <v>machines</v>
          </cell>
          <cell r="C66" t="str">
            <v>aardgas</v>
          </cell>
          <cell r="G66">
            <v>1793299.1583085712</v>
          </cell>
          <cell r="K66">
            <v>2456589.1304347822</v>
          </cell>
        </row>
        <row r="67">
          <cell r="A67">
            <v>2007</v>
          </cell>
          <cell r="B67" t="str">
            <v>machines</v>
          </cell>
          <cell r="C67" t="str">
            <v>LPGandergas</v>
          </cell>
          <cell r="E67">
            <v>204900.60375000007</v>
          </cell>
          <cell r="F67">
            <v>4634357.0423076926</v>
          </cell>
          <cell r="G67">
            <v>1494827.7159085714</v>
          </cell>
          <cell r="H67">
            <v>2082682.1069619488</v>
          </cell>
          <cell r="I67">
            <v>2188711.5935755824</v>
          </cell>
          <cell r="K67">
            <v>95219.021739130418</v>
          </cell>
          <cell r="L67">
            <v>2009028.9545871431</v>
          </cell>
        </row>
        <row r="68">
          <cell r="A68">
            <v>2007</v>
          </cell>
          <cell r="B68" t="str">
            <v>machines</v>
          </cell>
          <cell r="C68" t="str">
            <v>steenkool</v>
          </cell>
          <cell r="G68">
            <v>37302.857142857145</v>
          </cell>
        </row>
        <row r="69">
          <cell r="A69">
            <v>2007</v>
          </cell>
          <cell r="B69" t="str">
            <v>machines</v>
          </cell>
          <cell r="C69" t="str">
            <v>benzine</v>
          </cell>
          <cell r="D69">
            <v>101421.65625</v>
          </cell>
          <cell r="E69">
            <v>1097633.6783334378</v>
          </cell>
          <cell r="F69">
            <v>2207691.2692489242</v>
          </cell>
          <cell r="G69">
            <v>2280746.8946521077</v>
          </cell>
          <cell r="H69">
            <v>5788407.6071821582</v>
          </cell>
          <cell r="I69">
            <v>4145.3595833333347</v>
          </cell>
          <cell r="J69">
            <v>49896.966000000008</v>
          </cell>
          <cell r="K69">
            <v>16231.79347826087</v>
          </cell>
          <cell r="L69">
            <v>254368.95089285713</v>
          </cell>
        </row>
        <row r="70">
          <cell r="A70">
            <v>2007</v>
          </cell>
          <cell r="B70" t="str">
            <v>machines</v>
          </cell>
          <cell r="C70" t="str">
            <v>stookolie_licht</v>
          </cell>
          <cell r="D70">
            <v>437847285.43948245</v>
          </cell>
          <cell r="E70">
            <v>184088328.12860292</v>
          </cell>
          <cell r="F70">
            <v>215523544.40155756</v>
          </cell>
          <cell r="G70">
            <v>123038239.36707711</v>
          </cell>
          <cell r="H70">
            <v>225502308.10786599</v>
          </cell>
          <cell r="I70">
            <v>783778619.57684493</v>
          </cell>
          <cell r="J70">
            <v>402247805.6419704</v>
          </cell>
          <cell r="K70">
            <v>277938667.14546376</v>
          </cell>
          <cell r="L70">
            <v>1632522367.4448371</v>
          </cell>
        </row>
        <row r="71">
          <cell r="A71">
            <v>2007</v>
          </cell>
          <cell r="B71" t="str">
            <v>machines</v>
          </cell>
          <cell r="C71" t="str">
            <v>stookolie_zwaar</v>
          </cell>
        </row>
        <row r="72">
          <cell r="A72">
            <v>2007</v>
          </cell>
          <cell r="B72" t="str">
            <v>machines</v>
          </cell>
          <cell r="C72" t="str">
            <v>biomassa</v>
          </cell>
        </row>
        <row r="73">
          <cell r="A73">
            <v>2007</v>
          </cell>
          <cell r="B73" t="str">
            <v>machines</v>
          </cell>
          <cell r="C73" t="str">
            <v>loonwerk</v>
          </cell>
          <cell r="D73">
            <v>166306500.88862062</v>
          </cell>
          <cell r="E73">
            <v>46346811.886943743</v>
          </cell>
          <cell r="F73">
            <v>10072354.929538462</v>
          </cell>
          <cell r="G73">
            <v>51842575.970625006</v>
          </cell>
          <cell r="H73">
            <v>53442699.097825386</v>
          </cell>
          <cell r="I73">
            <v>368200775.55301058</v>
          </cell>
          <cell r="J73">
            <v>128506552.01286</v>
          </cell>
          <cell r="K73">
            <v>176079954.54140249</v>
          </cell>
          <cell r="L73">
            <v>698157319.33284545</v>
          </cell>
        </row>
        <row r="74">
          <cell r="A74">
            <v>2007</v>
          </cell>
          <cell r="B74" t="str">
            <v>verwarming</v>
          </cell>
          <cell r="C74" t="str">
            <v>elek</v>
          </cell>
          <cell r="D74">
            <v>586504.58275862073</v>
          </cell>
          <cell r="E74">
            <v>246768</v>
          </cell>
          <cell r="F74">
            <v>211248</v>
          </cell>
          <cell r="H74">
            <v>81150</v>
          </cell>
          <cell r="K74">
            <v>49754827.229813673</v>
          </cell>
          <cell r="L74">
            <v>30573373.839630403</v>
          </cell>
        </row>
        <row r="75">
          <cell r="A75">
            <v>2007</v>
          </cell>
          <cell r="B75" t="str">
            <v>verwarming</v>
          </cell>
          <cell r="C75" t="str">
            <v>aardgas</v>
          </cell>
          <cell r="E75">
            <v>767066.88</v>
          </cell>
          <cell r="F75">
            <v>2995056</v>
          </cell>
          <cell r="G75">
            <v>2019481122.9423604</v>
          </cell>
          <cell r="H75">
            <v>513089251.99705148</v>
          </cell>
          <cell r="K75">
            <v>1778918.4782608694</v>
          </cell>
        </row>
        <row r="76">
          <cell r="A76">
            <v>2007</v>
          </cell>
          <cell r="B76" t="str">
            <v>verwarming</v>
          </cell>
          <cell r="C76" t="str">
            <v>LPGandergas</v>
          </cell>
          <cell r="E76">
            <v>1253147.9550000001</v>
          </cell>
          <cell r="F76">
            <v>134771.53846153844</v>
          </cell>
          <cell r="G76">
            <v>11527194.675487503</v>
          </cell>
          <cell r="H76">
            <v>2239499.6668306999</v>
          </cell>
          <cell r="I76">
            <v>1422490.77</v>
          </cell>
          <cell r="J76">
            <v>250890.696</v>
          </cell>
          <cell r="K76">
            <v>29472.554347826088</v>
          </cell>
          <cell r="L76">
            <v>11184140.830017857</v>
          </cell>
        </row>
        <row r="77">
          <cell r="A77">
            <v>2007</v>
          </cell>
          <cell r="B77" t="str">
            <v>verwarming</v>
          </cell>
          <cell r="C77" t="str">
            <v>steenkool</v>
          </cell>
          <cell r="E77">
            <v>655080</v>
          </cell>
          <cell r="G77">
            <v>975159211.88571429</v>
          </cell>
          <cell r="H77">
            <v>486654792.91176474</v>
          </cell>
          <cell r="I77">
            <v>314317.67441860464</v>
          </cell>
          <cell r="L77">
            <v>2155816.9435215951</v>
          </cell>
        </row>
        <row r="78">
          <cell r="A78">
            <v>2007</v>
          </cell>
          <cell r="B78" t="str">
            <v>verwarming</v>
          </cell>
          <cell r="C78" t="str">
            <v>benzine</v>
          </cell>
        </row>
        <row r="79">
          <cell r="A79">
            <v>2007</v>
          </cell>
          <cell r="B79" t="str">
            <v>verwarming</v>
          </cell>
          <cell r="C79" t="str">
            <v>stookolie_licht</v>
          </cell>
          <cell r="D79">
            <v>30896308.279573362</v>
          </cell>
          <cell r="E79">
            <v>103387342.26692334</v>
          </cell>
          <cell r="F79">
            <v>9506854.7721083052</v>
          </cell>
          <cell r="G79">
            <v>989703392.03398418</v>
          </cell>
          <cell r="H79">
            <v>770788821.64289451</v>
          </cell>
          <cell r="I79">
            <v>70365848.972235441</v>
          </cell>
          <cell r="J79">
            <v>19176274.289592002</v>
          </cell>
          <cell r="K79">
            <v>1186033200.7598734</v>
          </cell>
          <cell r="L79">
            <v>962738903.63757825</v>
          </cell>
        </row>
        <row r="80">
          <cell r="A80">
            <v>2007</v>
          </cell>
          <cell r="B80" t="str">
            <v>verwarming</v>
          </cell>
          <cell r="C80" t="str">
            <v>stookolie_zwaar</v>
          </cell>
          <cell r="G80">
            <v>3565197022.9757996</v>
          </cell>
          <cell r="H80">
            <v>1584441184.5840685</v>
          </cell>
        </row>
        <row r="81">
          <cell r="A81">
            <v>2007</v>
          </cell>
          <cell r="B81" t="str">
            <v>verwarming</v>
          </cell>
          <cell r="C81" t="str">
            <v>biomassa</v>
          </cell>
          <cell r="H81">
            <v>133289607.60416667</v>
          </cell>
        </row>
        <row r="82">
          <cell r="A82">
            <v>2007</v>
          </cell>
          <cell r="B82" t="str">
            <v>verwarming</v>
          </cell>
          <cell r="C82" t="str">
            <v>loonwerk</v>
          </cell>
        </row>
        <row r="83">
          <cell r="A83">
            <v>2008</v>
          </cell>
          <cell r="C83" t="str">
            <v>elek</v>
          </cell>
          <cell r="D83">
            <v>51792741.350317232</v>
          </cell>
          <cell r="E83">
            <v>208193461.41362965</v>
          </cell>
          <cell r="F83">
            <v>180348859.51895151</v>
          </cell>
          <cell r="G83">
            <v>245189689.36985177</v>
          </cell>
          <cell r="H83">
            <v>200537938.72800004</v>
          </cell>
          <cell r="I83">
            <v>299386831.21116585</v>
          </cell>
          <cell r="J83">
            <v>66228851.608868539</v>
          </cell>
          <cell r="K83">
            <v>394085055.74435979</v>
          </cell>
          <cell r="L83">
            <v>466505323.02648228</v>
          </cell>
        </row>
        <row r="84">
          <cell r="A84">
            <v>2008</v>
          </cell>
          <cell r="C84" t="str">
            <v>aardgas</v>
          </cell>
          <cell r="E84">
            <v>10559043.529411765</v>
          </cell>
          <cell r="F84">
            <v>34371.428571428572</v>
          </cell>
          <cell r="G84">
            <v>1945432114.5738411</v>
          </cell>
          <cell r="H84">
            <v>740804118.75998402</v>
          </cell>
          <cell r="K84">
            <v>1840363.2</v>
          </cell>
        </row>
        <row r="85">
          <cell r="A85">
            <v>2008</v>
          </cell>
          <cell r="C85" t="str">
            <v>LPGandergas</v>
          </cell>
          <cell r="D85">
            <v>4209730.2791379308</v>
          </cell>
          <cell r="E85">
            <v>3840054.5511946026</v>
          </cell>
          <cell r="F85">
            <v>5978360.970348483</v>
          </cell>
          <cell r="G85">
            <v>15477234.576470692</v>
          </cell>
          <cell r="H85">
            <v>3957804.4954920001</v>
          </cell>
          <cell r="I85">
            <v>5133894.1654514289</v>
          </cell>
          <cell r="J85">
            <v>3075044.4</v>
          </cell>
          <cell r="L85">
            <v>5358120.9388524592</v>
          </cell>
        </row>
        <row r="86">
          <cell r="A86">
            <v>2008</v>
          </cell>
          <cell r="C86" t="str">
            <v>steenkool</v>
          </cell>
          <cell r="G86">
            <v>1252699847.5862069</v>
          </cell>
          <cell r="H86">
            <v>471356089.60000002</v>
          </cell>
          <cell r="I86">
            <v>220926.17142857143</v>
          </cell>
          <cell r="L86">
            <v>1594538.3181818181</v>
          </cell>
        </row>
        <row r="87">
          <cell r="A87">
            <v>2008</v>
          </cell>
          <cell r="C87" t="str">
            <v>benzine</v>
          </cell>
          <cell r="D87">
            <v>531125.92500000005</v>
          </cell>
          <cell r="E87">
            <v>300099.45800427807</v>
          </cell>
          <cell r="F87">
            <v>1569822.9986917123</v>
          </cell>
          <cell r="G87">
            <v>3004666.8214406902</v>
          </cell>
          <cell r="H87">
            <v>2775198.2736384673</v>
          </cell>
          <cell r="I87">
            <v>53733.152000000016</v>
          </cell>
          <cell r="J87">
            <v>68600.032000000007</v>
          </cell>
          <cell r="L87">
            <v>1108299.0999431817</v>
          </cell>
        </row>
        <row r="88">
          <cell r="A88">
            <v>2008</v>
          </cell>
          <cell r="C88" t="str">
            <v>stookolie_licht</v>
          </cell>
          <cell r="D88">
            <v>523755122.54460549</v>
          </cell>
          <cell r="E88">
            <v>265465528.00133112</v>
          </cell>
          <cell r="F88">
            <v>239235744.69256067</v>
          </cell>
          <cell r="G88">
            <v>818281117.97157645</v>
          </cell>
          <cell r="H88">
            <v>1030513344.8147171</v>
          </cell>
          <cell r="I88">
            <v>845254681.86396754</v>
          </cell>
          <cell r="J88">
            <v>390072402.13506919</v>
          </cell>
          <cell r="K88">
            <v>1419584856.5316262</v>
          </cell>
          <cell r="L88">
            <v>2305431493.0680838</v>
          </cell>
        </row>
        <row r="89">
          <cell r="A89">
            <v>2008</v>
          </cell>
          <cell r="C89" t="str">
            <v>stookolie_zwaar</v>
          </cell>
          <cell r="E89">
            <v>5832210.9090909092</v>
          </cell>
          <cell r="G89">
            <v>2258461538.1339655</v>
          </cell>
          <cell r="H89">
            <v>1080457084.6045339</v>
          </cell>
        </row>
        <row r="90">
          <cell r="A90">
            <v>2008</v>
          </cell>
          <cell r="C90" t="str">
            <v>biomassa</v>
          </cell>
          <cell r="E90">
            <v>1473103.125</v>
          </cell>
          <cell r="H90">
            <v>381171785.57151997</v>
          </cell>
          <cell r="L90">
            <v>7309566</v>
          </cell>
        </row>
        <row r="91">
          <cell r="A91">
            <v>2008</v>
          </cell>
          <cell r="C91" t="str">
            <v>loonwerk</v>
          </cell>
          <cell r="D91">
            <v>159319048.66659319</v>
          </cell>
          <cell r="E91">
            <v>36411677.757803656</v>
          </cell>
          <cell r="F91">
            <v>8559834.9674499966</v>
          </cell>
          <cell r="G91">
            <v>37132390.293491378</v>
          </cell>
          <cell r="H91">
            <v>38132478.932099991</v>
          </cell>
          <cell r="I91">
            <v>396561700.40407526</v>
          </cell>
          <cell r="J91">
            <v>166609092.1776</v>
          </cell>
          <cell r="K91">
            <v>190748440.26820931</v>
          </cell>
          <cell r="L91">
            <v>670081325.86366844</v>
          </cell>
        </row>
        <row r="92">
          <cell r="A92">
            <v>2008</v>
          </cell>
          <cell r="B92" t="str">
            <v>machines</v>
          </cell>
          <cell r="C92" t="str">
            <v>elek</v>
          </cell>
          <cell r="D92">
            <v>51562561.670317233</v>
          </cell>
          <cell r="E92">
            <v>205826933.91362965</v>
          </cell>
          <cell r="F92">
            <v>180348859.51895151</v>
          </cell>
          <cell r="G92">
            <v>245189689.36985177</v>
          </cell>
          <cell r="H92">
            <v>200465650.72800004</v>
          </cell>
          <cell r="I92">
            <v>295693234.67588013</v>
          </cell>
          <cell r="J92">
            <v>65662931.608868539</v>
          </cell>
          <cell r="K92">
            <v>341739937.87235981</v>
          </cell>
          <cell r="L92">
            <v>439917629.40683436</v>
          </cell>
        </row>
        <row r="93">
          <cell r="A93">
            <v>2008</v>
          </cell>
          <cell r="B93" t="str">
            <v>machines</v>
          </cell>
          <cell r="C93" t="str">
            <v>aardgas</v>
          </cell>
          <cell r="H93">
            <v>131385140.57184</v>
          </cell>
        </row>
        <row r="94">
          <cell r="A94">
            <v>2008</v>
          </cell>
          <cell r="B94" t="str">
            <v>machines</v>
          </cell>
          <cell r="C94" t="str">
            <v>LPGandergas</v>
          </cell>
          <cell r="D94">
            <v>3979903.0049999999</v>
          </cell>
          <cell r="E94">
            <v>954014.11031626014</v>
          </cell>
          <cell r="F94">
            <v>2235425.193080625</v>
          </cell>
          <cell r="G94">
            <v>1626017.3759482761</v>
          </cell>
          <cell r="H94">
            <v>2475824.6382300002</v>
          </cell>
          <cell r="I94">
            <v>415558.57642857148</v>
          </cell>
          <cell r="L94">
            <v>2721750.5480532786</v>
          </cell>
        </row>
        <row r="95">
          <cell r="A95">
            <v>2008</v>
          </cell>
          <cell r="B95" t="str">
            <v>machines</v>
          </cell>
          <cell r="C95" t="str">
            <v>steenkool</v>
          </cell>
        </row>
        <row r="96">
          <cell r="A96">
            <v>2008</v>
          </cell>
          <cell r="B96" t="str">
            <v>machines</v>
          </cell>
          <cell r="C96" t="str">
            <v>benzine</v>
          </cell>
          <cell r="D96">
            <v>531125.92500000005</v>
          </cell>
          <cell r="E96">
            <v>300099.45800427807</v>
          </cell>
          <cell r="F96">
            <v>1569822.9986917123</v>
          </cell>
          <cell r="G96">
            <v>3004666.8214406902</v>
          </cell>
          <cell r="H96">
            <v>2775198.2736384673</v>
          </cell>
          <cell r="I96">
            <v>53733.152000000016</v>
          </cell>
          <cell r="J96">
            <v>68600.032000000007</v>
          </cell>
          <cell r="L96">
            <v>1108299.0999431817</v>
          </cell>
        </row>
        <row r="97">
          <cell r="A97">
            <v>2008</v>
          </cell>
          <cell r="B97" t="str">
            <v>machines</v>
          </cell>
          <cell r="C97" t="str">
            <v>stookolie_licht</v>
          </cell>
          <cell r="D97">
            <v>438636387.44613492</v>
          </cell>
          <cell r="E97">
            <v>163817521.39650267</v>
          </cell>
          <cell r="F97">
            <v>234133846.18544859</v>
          </cell>
          <cell r="G97">
            <v>137563982.34476668</v>
          </cell>
          <cell r="H97">
            <v>205317900.26510155</v>
          </cell>
          <cell r="I97">
            <v>798280894.33591676</v>
          </cell>
          <cell r="J97">
            <v>369060362.6992172</v>
          </cell>
          <cell r="K97">
            <v>289254150.32881105</v>
          </cell>
          <cell r="L97">
            <v>1597946439.2201471</v>
          </cell>
        </row>
        <row r="98">
          <cell r="A98">
            <v>2008</v>
          </cell>
          <cell r="B98" t="str">
            <v>machines</v>
          </cell>
          <cell r="C98" t="str">
            <v>stookolie_zwaar</v>
          </cell>
        </row>
        <row r="99">
          <cell r="A99">
            <v>2008</v>
          </cell>
          <cell r="B99" t="str">
            <v>machines</v>
          </cell>
          <cell r="C99" t="str">
            <v>biomassa</v>
          </cell>
        </row>
        <row r="100">
          <cell r="A100">
            <v>2008</v>
          </cell>
          <cell r="B100" t="str">
            <v>machines</v>
          </cell>
          <cell r="C100" t="str">
            <v>loonwerk</v>
          </cell>
          <cell r="D100">
            <v>159319048.66659319</v>
          </cell>
          <cell r="E100">
            <v>36411677.757803656</v>
          </cell>
          <cell r="F100">
            <v>8559834.9674499966</v>
          </cell>
          <cell r="G100">
            <v>37132390.293491378</v>
          </cell>
          <cell r="H100">
            <v>38132478.932099991</v>
          </cell>
          <cell r="I100">
            <v>396561700.40407526</v>
          </cell>
          <cell r="J100">
            <v>166609092.1776</v>
          </cell>
          <cell r="K100">
            <v>190748440.26820931</v>
          </cell>
          <cell r="L100">
            <v>670081325.86366844</v>
          </cell>
        </row>
        <row r="101">
          <cell r="A101">
            <v>2008</v>
          </cell>
          <cell r="B101" t="str">
            <v>verwarming</v>
          </cell>
          <cell r="C101" t="str">
            <v>elek</v>
          </cell>
          <cell r="D101">
            <v>230179.68</v>
          </cell>
          <cell r="E101">
            <v>2366527.5</v>
          </cell>
          <cell r="H101">
            <v>72288</v>
          </cell>
          <cell r="I101">
            <v>3693596.5352857141</v>
          </cell>
          <cell r="J101">
            <v>565920</v>
          </cell>
          <cell r="K101">
            <v>52345117.871999994</v>
          </cell>
          <cell r="L101">
            <v>26587693.619647913</v>
          </cell>
        </row>
        <row r="102">
          <cell r="A102">
            <v>2008</v>
          </cell>
          <cell r="B102" t="str">
            <v>verwarming</v>
          </cell>
          <cell r="C102" t="str">
            <v>aardgas</v>
          </cell>
          <cell r="E102">
            <v>10559043.529411765</v>
          </cell>
          <cell r="F102">
            <v>34371.428571428572</v>
          </cell>
          <cell r="G102">
            <v>1945432114.5738411</v>
          </cell>
          <cell r="H102">
            <v>609418978.18814397</v>
          </cell>
          <cell r="K102">
            <v>1840363.2</v>
          </cell>
        </row>
        <row r="103">
          <cell r="A103">
            <v>2008</v>
          </cell>
          <cell r="B103" t="str">
            <v>verwarming</v>
          </cell>
          <cell r="C103" t="str">
            <v>LPGandergas</v>
          </cell>
          <cell r="D103">
            <v>229827.274137931</v>
          </cell>
          <cell r="E103">
            <v>2886040.4408783424</v>
          </cell>
          <cell r="F103">
            <v>3742935.7772678575</v>
          </cell>
          <cell r="G103">
            <v>13851217.200522415</v>
          </cell>
          <cell r="H103">
            <v>1481979.8572619997</v>
          </cell>
          <cell r="I103">
            <v>4718335.5890228571</v>
          </cell>
          <cell r="J103">
            <v>3075044.4</v>
          </cell>
          <cell r="L103">
            <v>2636370.3907991801</v>
          </cell>
        </row>
        <row r="104">
          <cell r="A104">
            <v>2008</v>
          </cell>
          <cell r="B104" t="str">
            <v>verwarming</v>
          </cell>
          <cell r="C104" t="str">
            <v>steenkool</v>
          </cell>
          <cell r="G104">
            <v>1252699847.5862069</v>
          </cell>
          <cell r="H104">
            <v>471356089.60000002</v>
          </cell>
          <cell r="I104">
            <v>220926.17142857143</v>
          </cell>
          <cell r="L104">
            <v>1594538.3181818181</v>
          </cell>
        </row>
        <row r="105">
          <cell r="A105">
            <v>2008</v>
          </cell>
          <cell r="B105" t="str">
            <v>verwarming</v>
          </cell>
          <cell r="C105" t="str">
            <v>benzine</v>
          </cell>
        </row>
        <row r="106">
          <cell r="A106">
            <v>2008</v>
          </cell>
          <cell r="B106" t="str">
            <v>verwarming</v>
          </cell>
          <cell r="C106" t="str">
            <v>stookolie_licht</v>
          </cell>
          <cell r="D106">
            <v>85118735.098470598</v>
          </cell>
          <cell r="E106">
            <v>101648006.60482845</v>
          </cell>
          <cell r="F106">
            <v>5101898.5071120793</v>
          </cell>
          <cell r="G106">
            <v>680717135.62680984</v>
          </cell>
          <cell r="H106">
            <v>825195444.5496155</v>
          </cell>
          <cell r="I106">
            <v>46973787.528050728</v>
          </cell>
          <cell r="J106">
            <v>21012039.435851999</v>
          </cell>
          <cell r="K106">
            <v>1130330706.2028151</v>
          </cell>
          <cell r="L106">
            <v>707485053.84793687</v>
          </cell>
        </row>
        <row r="107">
          <cell r="A107">
            <v>2008</v>
          </cell>
          <cell r="B107" t="str">
            <v>verwarming</v>
          </cell>
          <cell r="C107" t="str">
            <v>stookolie_zwaar</v>
          </cell>
          <cell r="E107">
            <v>5832210.9090909092</v>
          </cell>
          <cell r="G107">
            <v>2258461538.1339655</v>
          </cell>
          <cell r="H107">
            <v>1080457084.6045339</v>
          </cell>
        </row>
        <row r="108">
          <cell r="A108">
            <v>2008</v>
          </cell>
          <cell r="B108" t="str">
            <v>verwarming</v>
          </cell>
          <cell r="C108" t="str">
            <v>biomassa</v>
          </cell>
          <cell r="E108">
            <v>1473103.125</v>
          </cell>
          <cell r="H108">
            <v>381171785.57151997</v>
          </cell>
          <cell r="L108">
            <v>7309566</v>
          </cell>
        </row>
        <row r="109">
          <cell r="A109">
            <v>2008</v>
          </cell>
          <cell r="B109" t="str">
            <v>verwarming</v>
          </cell>
          <cell r="C109" t="str">
            <v>loonwerk</v>
          </cell>
        </row>
        <row r="110">
          <cell r="A110">
            <v>2009</v>
          </cell>
          <cell r="C110" t="str">
            <v>elek</v>
          </cell>
          <cell r="D110">
            <v>71377696.30516237</v>
          </cell>
          <cell r="E110">
            <v>184887425.91268235</v>
          </cell>
          <cell r="F110">
            <v>186064978.20027804</v>
          </cell>
          <cell r="G110">
            <v>194964121.97018993</v>
          </cell>
          <cell r="H110">
            <v>186801109.14780018</v>
          </cell>
          <cell r="I110">
            <v>319214314.08125991</v>
          </cell>
          <cell r="J110">
            <v>70381239.423582867</v>
          </cell>
          <cell r="K110">
            <v>393265682.44681835</v>
          </cell>
          <cell r="L110">
            <v>458930746.39962548</v>
          </cell>
        </row>
        <row r="111">
          <cell r="A111">
            <v>2009</v>
          </cell>
          <cell r="C111" t="str">
            <v>aardgas</v>
          </cell>
          <cell r="D111">
            <v>14076733.577142857</v>
          </cell>
          <cell r="F111">
            <v>14304239.606019512</v>
          </cell>
          <cell r="G111">
            <v>732910292.12925017</v>
          </cell>
          <cell r="H111">
            <v>520126992.78119993</v>
          </cell>
          <cell r="K111">
            <v>138424.3902439024</v>
          </cell>
        </row>
        <row r="112">
          <cell r="A112">
            <v>2009</v>
          </cell>
          <cell r="C112" t="str">
            <v>LPGandergas</v>
          </cell>
          <cell r="D112">
            <v>1120345.8392481206</v>
          </cell>
          <cell r="E112">
            <v>7573085.997164648</v>
          </cell>
          <cell r="F112">
            <v>5923287.7707682932</v>
          </cell>
          <cell r="G112">
            <v>14444501.694824999</v>
          </cell>
          <cell r="H112">
            <v>2415542.3969857143</v>
          </cell>
          <cell r="I112">
            <v>5246129.7175849993</v>
          </cell>
          <cell r="J112">
            <v>4654924.45</v>
          </cell>
          <cell r="L112">
            <v>5432402.567455587</v>
          </cell>
        </row>
        <row r="113">
          <cell r="A113">
            <v>2009</v>
          </cell>
          <cell r="C113" t="str">
            <v>steenkool</v>
          </cell>
          <cell r="G113">
            <v>613049629.5</v>
          </cell>
          <cell r="H113">
            <v>244296043.28571427</v>
          </cell>
          <cell r="I113">
            <v>469293.75</v>
          </cell>
          <cell r="K113">
            <v>3411818.5417201538</v>
          </cell>
          <cell r="L113">
            <v>1690658.9423076923</v>
          </cell>
        </row>
        <row r="114">
          <cell r="A114">
            <v>2009</v>
          </cell>
          <cell r="C114" t="str">
            <v>benzine</v>
          </cell>
          <cell r="D114">
            <v>101650.89473684211</v>
          </cell>
          <cell r="E114">
            <v>166256.43833248367</v>
          </cell>
          <cell r="F114">
            <v>2495313.7050559763</v>
          </cell>
          <cell r="G114">
            <v>3244768.7249306259</v>
          </cell>
          <cell r="H114">
            <v>3379381.125148572</v>
          </cell>
          <cell r="I114">
            <v>13546.129444375001</v>
          </cell>
          <cell r="J114">
            <v>98576.04250000001</v>
          </cell>
          <cell r="L114">
            <v>2074669.8839305998</v>
          </cell>
        </row>
        <row r="115">
          <cell r="A115">
            <v>2009</v>
          </cell>
          <cell r="C115" t="str">
            <v>stookolie_licht</v>
          </cell>
          <cell r="D115">
            <v>515280582.33656293</v>
          </cell>
          <cell r="E115">
            <v>279889045.29616964</v>
          </cell>
          <cell r="F115">
            <v>246166806.39873973</v>
          </cell>
          <cell r="G115">
            <v>1071630912.7171352</v>
          </cell>
          <cell r="H115">
            <v>1142973075.8365085</v>
          </cell>
          <cell r="I115">
            <v>912196600.07564521</v>
          </cell>
          <cell r="J115">
            <v>367995424.97208482</v>
          </cell>
          <cell r="K115">
            <v>1353542105.3599784</v>
          </cell>
          <cell r="L115">
            <v>2326656705.8212681</v>
          </cell>
        </row>
        <row r="116">
          <cell r="A116">
            <v>2009</v>
          </cell>
          <cell r="C116" t="str">
            <v>stookolie_zwaar</v>
          </cell>
          <cell r="G116">
            <v>1433991474.5904002</v>
          </cell>
          <cell r="H116">
            <v>1156690397.3652153</v>
          </cell>
        </row>
        <row r="117">
          <cell r="A117">
            <v>2009</v>
          </cell>
          <cell r="C117" t="str">
            <v>biomassa</v>
          </cell>
          <cell r="E117">
            <v>1489971.6</v>
          </cell>
          <cell r="G117">
            <v>17189977.349999998</v>
          </cell>
          <cell r="H117">
            <v>197193563.42400002</v>
          </cell>
          <cell r="K117">
            <v>5891984.9139922988</v>
          </cell>
        </row>
        <row r="118">
          <cell r="A118">
            <v>2009</v>
          </cell>
          <cell r="C118" t="str">
            <v>loonwerk</v>
          </cell>
          <cell r="D118">
            <v>186226504.2428841</v>
          </cell>
          <cell r="E118">
            <v>39614789.941560782</v>
          </cell>
          <cell r="F118">
            <v>9935428.1763475649</v>
          </cell>
          <cell r="G118">
            <v>30448911.634837504</v>
          </cell>
          <cell r="H118">
            <v>24103327.296000011</v>
          </cell>
          <cell r="I118">
            <v>395356774.58865023</v>
          </cell>
          <cell r="J118">
            <v>172461090.56295004</v>
          </cell>
          <cell r="K118">
            <v>174740218.81284189</v>
          </cell>
          <cell r="L118">
            <v>645386351.50504744</v>
          </cell>
        </row>
        <row r="119">
          <cell r="A119">
            <v>2009</v>
          </cell>
          <cell r="B119" t="str">
            <v>machines</v>
          </cell>
          <cell r="C119" t="str">
            <v>elek</v>
          </cell>
          <cell r="D119">
            <v>68028850.115688682</v>
          </cell>
          <cell r="E119">
            <v>181123899.26894116</v>
          </cell>
          <cell r="F119">
            <v>186064978.20027804</v>
          </cell>
          <cell r="G119">
            <v>194964121.97018993</v>
          </cell>
          <cell r="H119">
            <v>186720919.14780018</v>
          </cell>
          <cell r="I119">
            <v>318863502.36125988</v>
          </cell>
          <cell r="J119">
            <v>69826119.423582867</v>
          </cell>
          <cell r="K119">
            <v>334295232.95587301</v>
          </cell>
          <cell r="L119">
            <v>433367871.3183068</v>
          </cell>
        </row>
        <row r="120">
          <cell r="A120">
            <v>2009</v>
          </cell>
          <cell r="B120" t="str">
            <v>machines</v>
          </cell>
          <cell r="C120" t="str">
            <v>aardgas</v>
          </cell>
          <cell r="K120">
            <v>138424.3902439024</v>
          </cell>
        </row>
        <row r="121">
          <cell r="A121">
            <v>2009</v>
          </cell>
          <cell r="B121" t="str">
            <v>machines</v>
          </cell>
          <cell r="C121" t="str">
            <v>LPGandergas</v>
          </cell>
          <cell r="D121">
            <v>1059086.8421052634</v>
          </cell>
          <cell r="E121">
            <v>1000678.304447</v>
          </cell>
          <cell r="F121">
            <v>3985701.3428804879</v>
          </cell>
          <cell r="G121">
            <v>1994015.7684125004</v>
          </cell>
          <cell r="H121">
            <v>1797361.9114857144</v>
          </cell>
          <cell r="I121">
            <v>2564357.2481249999</v>
          </cell>
          <cell r="L121">
            <v>3265282.4980076011</v>
          </cell>
        </row>
        <row r="122">
          <cell r="A122">
            <v>2009</v>
          </cell>
          <cell r="B122" t="str">
            <v>machines</v>
          </cell>
          <cell r="C122" t="str">
            <v>steenkool</v>
          </cell>
        </row>
        <row r="123">
          <cell r="A123">
            <v>2009</v>
          </cell>
          <cell r="B123" t="str">
            <v>machines</v>
          </cell>
          <cell r="C123" t="str">
            <v>benzine</v>
          </cell>
          <cell r="D123">
            <v>101650.89473684211</v>
          </cell>
          <cell r="E123">
            <v>166256.43833248367</v>
          </cell>
          <cell r="F123">
            <v>2495313.7050559763</v>
          </cell>
          <cell r="G123">
            <v>3244768.7249306259</v>
          </cell>
          <cell r="H123">
            <v>3379381.125148572</v>
          </cell>
          <cell r="I123">
            <v>13546.129444375001</v>
          </cell>
          <cell r="J123">
            <v>98576.04250000001</v>
          </cell>
          <cell r="L123">
            <v>2074669.8839305998</v>
          </cell>
        </row>
        <row r="124">
          <cell r="A124">
            <v>2009</v>
          </cell>
          <cell r="B124" t="str">
            <v>machines</v>
          </cell>
          <cell r="C124" t="str">
            <v>stookolie_licht</v>
          </cell>
          <cell r="D124">
            <v>456805358.02235973</v>
          </cell>
          <cell r="E124">
            <v>213273760.00485909</v>
          </cell>
          <cell r="F124">
            <v>235433625.58633119</v>
          </cell>
          <cell r="G124">
            <v>110738338.21670645</v>
          </cell>
          <cell r="H124">
            <v>237431933.791408</v>
          </cell>
          <cell r="I124">
            <v>865456664.27424002</v>
          </cell>
          <cell r="J124">
            <v>346070692.32814682</v>
          </cell>
          <cell r="K124">
            <v>316652851.85312861</v>
          </cell>
          <cell r="L124">
            <v>1624715192.3199244</v>
          </cell>
        </row>
        <row r="125">
          <cell r="A125">
            <v>2009</v>
          </cell>
          <cell r="B125" t="str">
            <v>machines</v>
          </cell>
          <cell r="C125" t="str">
            <v>stookolie_zwaar</v>
          </cell>
        </row>
        <row r="126">
          <cell r="A126">
            <v>2009</v>
          </cell>
          <cell r="B126" t="str">
            <v>machines</v>
          </cell>
          <cell r="C126" t="str">
            <v>biomassa</v>
          </cell>
        </row>
        <row r="127">
          <cell r="A127">
            <v>2009</v>
          </cell>
          <cell r="B127" t="str">
            <v>machines</v>
          </cell>
          <cell r="C127" t="str">
            <v>loonwerk</v>
          </cell>
          <cell r="D127">
            <v>186226504.2428841</v>
          </cell>
          <cell r="E127">
            <v>39614789.941560782</v>
          </cell>
          <cell r="F127">
            <v>9935428.1763475649</v>
          </cell>
          <cell r="G127">
            <v>30448911.634837504</v>
          </cell>
          <cell r="H127">
            <v>24103327.296000011</v>
          </cell>
          <cell r="I127">
            <v>395356774.58865023</v>
          </cell>
          <cell r="J127">
            <v>172461090.56295004</v>
          </cell>
          <cell r="K127">
            <v>174740218.81284189</v>
          </cell>
          <cell r="L127">
            <v>645386351.50504744</v>
          </cell>
        </row>
        <row r="128">
          <cell r="A128">
            <v>2009</v>
          </cell>
          <cell r="B128" t="str">
            <v>verwarming</v>
          </cell>
          <cell r="C128" t="str">
            <v>elek</v>
          </cell>
          <cell r="D128">
            <v>3348846.1894736844</v>
          </cell>
          <cell r="E128">
            <v>3763526.6437411769</v>
          </cell>
          <cell r="H128">
            <v>80190</v>
          </cell>
          <cell r="I128">
            <v>350811.72</v>
          </cell>
          <cell r="J128">
            <v>555120</v>
          </cell>
          <cell r="K128">
            <v>58970449.490945317</v>
          </cell>
          <cell r="L128">
            <v>25562875.081318676</v>
          </cell>
        </row>
        <row r="129">
          <cell r="A129">
            <v>2009</v>
          </cell>
          <cell r="B129" t="str">
            <v>verwarming</v>
          </cell>
          <cell r="C129" t="str">
            <v>aardgas</v>
          </cell>
          <cell r="D129">
            <v>14076733.577142857</v>
          </cell>
          <cell r="F129">
            <v>14304239.606019512</v>
          </cell>
          <cell r="G129">
            <v>732910292.12925017</v>
          </cell>
          <cell r="H129">
            <v>520126992.78119993</v>
          </cell>
        </row>
        <row r="130">
          <cell r="A130">
            <v>2009</v>
          </cell>
          <cell r="B130" t="str">
            <v>verwarming</v>
          </cell>
          <cell r="C130" t="str">
            <v>LPGandergas</v>
          </cell>
          <cell r="D130">
            <v>61258.997142857137</v>
          </cell>
          <cell r="E130">
            <v>6572407.6927176481</v>
          </cell>
          <cell r="F130">
            <v>1937586.427887805</v>
          </cell>
          <cell r="G130">
            <v>12450485.926412499</v>
          </cell>
          <cell r="H130">
            <v>618180.48549999984</v>
          </cell>
          <cell r="I130">
            <v>2681772.4694599998</v>
          </cell>
          <cell r="J130">
            <v>4654924.45</v>
          </cell>
          <cell r="L130">
            <v>2167120.0694479859</v>
          </cell>
        </row>
        <row r="131">
          <cell r="A131">
            <v>2009</v>
          </cell>
          <cell r="B131" t="str">
            <v>verwarming</v>
          </cell>
          <cell r="C131" t="str">
            <v>steenkool</v>
          </cell>
          <cell r="G131">
            <v>613049629.5</v>
          </cell>
          <cell r="H131">
            <v>244296043.28571427</v>
          </cell>
          <cell r="I131">
            <v>469293.75</v>
          </cell>
          <cell r="K131">
            <v>3411818.5417201538</v>
          </cell>
          <cell r="L131">
            <v>1690658.9423076923</v>
          </cell>
        </row>
        <row r="132">
          <cell r="A132">
            <v>2009</v>
          </cell>
          <cell r="B132" t="str">
            <v>verwarming</v>
          </cell>
          <cell r="C132" t="str">
            <v>benzine</v>
          </cell>
        </row>
        <row r="133">
          <cell r="A133">
            <v>2009</v>
          </cell>
          <cell r="B133" t="str">
            <v>verwarming</v>
          </cell>
          <cell r="C133" t="str">
            <v>stookolie_licht</v>
          </cell>
          <cell r="D133">
            <v>58475224.314203203</v>
          </cell>
          <cell r="E133">
            <v>66615285.291310571</v>
          </cell>
          <cell r="F133">
            <v>10733180.81240854</v>
          </cell>
          <cell r="G133">
            <v>960892574.5004288</v>
          </cell>
          <cell r="H133">
            <v>905541142.04510045</v>
          </cell>
          <cell r="I133">
            <v>46739935.801405132</v>
          </cell>
          <cell r="J133">
            <v>21924732.643938001</v>
          </cell>
          <cell r="K133">
            <v>1036889253.5068498</v>
          </cell>
          <cell r="L133">
            <v>701941513.50134373</v>
          </cell>
        </row>
        <row r="134">
          <cell r="A134">
            <v>2009</v>
          </cell>
          <cell r="B134" t="str">
            <v>verwarming</v>
          </cell>
          <cell r="C134" t="str">
            <v>stookolie_zwaar</v>
          </cell>
          <cell r="G134">
            <v>1433991474.5904002</v>
          </cell>
          <cell r="H134">
            <v>1156690397.3652153</v>
          </cell>
        </row>
        <row r="135">
          <cell r="A135">
            <v>2009</v>
          </cell>
          <cell r="B135" t="str">
            <v>verwarming</v>
          </cell>
          <cell r="C135" t="str">
            <v>biomassa</v>
          </cell>
          <cell r="E135">
            <v>1489971.6</v>
          </cell>
          <cell r="G135">
            <v>17189977.349999998</v>
          </cell>
          <cell r="H135">
            <v>197193563.42400002</v>
          </cell>
          <cell r="K135">
            <v>5891984.9139922988</v>
          </cell>
        </row>
        <row r="136">
          <cell r="A136">
            <v>2009</v>
          </cell>
          <cell r="B136" t="str">
            <v>verwarming</v>
          </cell>
          <cell r="C136" t="str">
            <v>loonwerk</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LMN alle bed zonder copie"/>
    </sheetNames>
    <sheetDataSet>
      <sheetData sheetId="0" refreshError="1">
        <row r="1">
          <cell r="A1" t="str">
            <v>type</v>
          </cell>
          <cell r="B1" t="str">
            <v>Dossiernummer</v>
          </cell>
          <cell r="C1" t="str">
            <v>SGE (sort)</v>
          </cell>
          <cell r="D1" t="str">
            <v>deler</v>
          </cell>
          <cell r="E1" t="str">
            <v>Hoeveelheid_in_MJ</v>
          </cell>
          <cell r="F1" t="str">
            <v>Mjpersge</v>
          </cell>
        </row>
        <row r="2">
          <cell r="A2">
            <v>9</v>
          </cell>
          <cell r="B2" t="str">
            <v>720053</v>
          </cell>
          <cell r="C2">
            <v>0.93</v>
          </cell>
          <cell r="D2">
            <v>6.01</v>
          </cell>
          <cell r="E2">
            <v>53937.03</v>
          </cell>
          <cell r="F2">
            <v>57996.806451612902</v>
          </cell>
        </row>
        <row r="3">
          <cell r="A3">
            <v>9</v>
          </cell>
          <cell r="B3" t="str">
            <v>120325</v>
          </cell>
          <cell r="C3">
            <v>1.4610000000000001</v>
          </cell>
          <cell r="D3">
            <v>6.96</v>
          </cell>
          <cell r="E3">
            <v>526134.19499999995</v>
          </cell>
          <cell r="F3">
            <v>360119.22997946606</v>
          </cell>
        </row>
        <row r="4">
          <cell r="A4">
            <v>9</v>
          </cell>
          <cell r="B4" t="str">
            <v>330242</v>
          </cell>
          <cell r="C4">
            <v>1.8440000000000001</v>
          </cell>
          <cell r="D4">
            <v>10.1</v>
          </cell>
          <cell r="E4">
            <v>91669.60100000001</v>
          </cell>
          <cell r="F4">
            <v>49712.364967462039</v>
          </cell>
        </row>
        <row r="5">
          <cell r="A5">
            <v>9</v>
          </cell>
          <cell r="B5" t="str">
            <v>120324</v>
          </cell>
          <cell r="C5">
            <v>1.863</v>
          </cell>
          <cell r="D5">
            <v>1</v>
          </cell>
          <cell r="E5">
            <v>1203228.2750000001</v>
          </cell>
          <cell r="F5">
            <v>645855.22007514769</v>
          </cell>
        </row>
        <row r="6">
          <cell r="A6">
            <v>1</v>
          </cell>
          <cell r="B6" t="str">
            <v>330075</v>
          </cell>
          <cell r="C6">
            <v>2.3040000000000003</v>
          </cell>
          <cell r="D6">
            <v>13.8</v>
          </cell>
          <cell r="E6">
            <v>38403.654999999999</v>
          </cell>
          <cell r="F6">
            <v>16668.253038194442</v>
          </cell>
        </row>
        <row r="7">
          <cell r="A7">
            <v>9</v>
          </cell>
          <cell r="B7" t="str">
            <v>120391</v>
          </cell>
          <cell r="C7">
            <v>2.9420000000000002</v>
          </cell>
          <cell r="D7">
            <v>33.020000000000003</v>
          </cell>
          <cell r="E7">
            <v>386645.875</v>
          </cell>
          <cell r="F7">
            <v>131422.79911624745</v>
          </cell>
        </row>
        <row r="8">
          <cell r="A8">
            <v>9</v>
          </cell>
          <cell r="B8" t="str">
            <v>120387</v>
          </cell>
          <cell r="C8">
            <v>3.11</v>
          </cell>
          <cell r="D8">
            <v>1</v>
          </cell>
          <cell r="E8">
            <v>102064.4</v>
          </cell>
          <cell r="F8">
            <v>32818.13504823151</v>
          </cell>
        </row>
        <row r="9">
          <cell r="A9">
            <v>2</v>
          </cell>
          <cell r="B9" t="str">
            <v>230978</v>
          </cell>
          <cell r="C9">
            <v>3.3250000000000002</v>
          </cell>
          <cell r="D9">
            <v>1.61</v>
          </cell>
          <cell r="E9">
            <v>68935.383430000002</v>
          </cell>
          <cell r="F9">
            <v>20732.446144360903</v>
          </cell>
        </row>
        <row r="10">
          <cell r="A10">
            <v>1</v>
          </cell>
          <cell r="B10" t="str">
            <v>230030</v>
          </cell>
          <cell r="C10">
            <v>3.387</v>
          </cell>
          <cell r="D10">
            <v>23.13</v>
          </cell>
          <cell r="E10">
            <v>153987.75</v>
          </cell>
          <cell r="F10">
            <v>45464.348981399467</v>
          </cell>
        </row>
        <row r="11">
          <cell r="A11">
            <v>9</v>
          </cell>
          <cell r="B11" t="str">
            <v>730064</v>
          </cell>
          <cell r="C11">
            <v>3.5630000000000002</v>
          </cell>
          <cell r="D11">
            <v>1</v>
          </cell>
          <cell r="E11">
            <v>248610.97</v>
          </cell>
          <cell r="F11">
            <v>69775.742351950597</v>
          </cell>
        </row>
        <row r="12">
          <cell r="A12">
            <v>9</v>
          </cell>
          <cell r="B12" t="str">
            <v>310053</v>
          </cell>
          <cell r="C12">
            <v>3.8040000000000003</v>
          </cell>
          <cell r="D12">
            <v>16.95</v>
          </cell>
          <cell r="E12">
            <v>66709.66</v>
          </cell>
          <cell r="F12">
            <v>17536.713985278653</v>
          </cell>
        </row>
        <row r="13">
          <cell r="A13">
            <v>9</v>
          </cell>
          <cell r="B13" t="str">
            <v>730062</v>
          </cell>
          <cell r="C13">
            <v>3.9810000000000003</v>
          </cell>
          <cell r="D13">
            <v>1</v>
          </cell>
          <cell r="E13">
            <v>170421.48</v>
          </cell>
          <cell r="F13">
            <v>42808.711379050488</v>
          </cell>
        </row>
        <row r="14">
          <cell r="A14">
            <v>9</v>
          </cell>
          <cell r="B14" t="str">
            <v>720217</v>
          </cell>
          <cell r="C14">
            <v>4.1849999999999996</v>
          </cell>
          <cell r="D14">
            <v>17.420000000000002</v>
          </cell>
          <cell r="E14">
            <v>70811.100000000006</v>
          </cell>
          <cell r="F14">
            <v>16920.215053763444</v>
          </cell>
        </row>
        <row r="15">
          <cell r="A15">
            <v>9</v>
          </cell>
          <cell r="B15" t="str">
            <v>110006</v>
          </cell>
          <cell r="C15">
            <v>4.2480000000000002</v>
          </cell>
          <cell r="D15">
            <v>29.47</v>
          </cell>
          <cell r="E15">
            <v>252736.54</v>
          </cell>
          <cell r="F15">
            <v>59495.419020715628</v>
          </cell>
        </row>
        <row r="16">
          <cell r="A16">
            <v>2</v>
          </cell>
          <cell r="B16" t="str">
            <v>110781</v>
          </cell>
          <cell r="C16">
            <v>4.4610000000000003</v>
          </cell>
          <cell r="D16">
            <v>8.7218999999999998</v>
          </cell>
          <cell r="E16">
            <v>83945.85</v>
          </cell>
          <cell r="F16">
            <v>18817.720242098185</v>
          </cell>
        </row>
        <row r="17">
          <cell r="A17">
            <v>5</v>
          </cell>
          <cell r="B17" t="str">
            <v>410751</v>
          </cell>
          <cell r="C17">
            <v>4.8840000000000003</v>
          </cell>
          <cell r="D17">
            <v>0.15</v>
          </cell>
          <cell r="E17">
            <v>928537.75</v>
          </cell>
          <cell r="F17">
            <v>190118.29443079443</v>
          </cell>
        </row>
        <row r="18">
          <cell r="A18">
            <v>7</v>
          </cell>
          <cell r="B18" t="str">
            <v>120318</v>
          </cell>
          <cell r="C18">
            <v>4.9620000000000006</v>
          </cell>
          <cell r="D18">
            <v>53.857399999999998</v>
          </cell>
          <cell r="E18">
            <v>112177.34</v>
          </cell>
          <cell r="F18">
            <v>22607.283353486495</v>
          </cell>
        </row>
        <row r="19">
          <cell r="A19">
            <v>9</v>
          </cell>
          <cell r="B19" t="str">
            <v>730173</v>
          </cell>
          <cell r="C19">
            <v>4.9790000000000001</v>
          </cell>
          <cell r="D19">
            <v>16.190000000000001</v>
          </cell>
          <cell r="E19">
            <v>102322.16500000004</v>
          </cell>
          <cell r="F19">
            <v>20550.746133761808</v>
          </cell>
        </row>
        <row r="20">
          <cell r="A20">
            <v>9</v>
          </cell>
          <cell r="B20" t="str">
            <v>410370</v>
          </cell>
          <cell r="C20">
            <v>5.165</v>
          </cell>
          <cell r="D20">
            <v>16.239999999999998</v>
          </cell>
          <cell r="E20">
            <v>177306.26500000001</v>
          </cell>
          <cell r="F20">
            <v>34328.415295256535</v>
          </cell>
        </row>
        <row r="21">
          <cell r="A21">
            <v>1</v>
          </cell>
          <cell r="B21" t="str">
            <v>230316</v>
          </cell>
          <cell r="C21">
            <v>5.18</v>
          </cell>
          <cell r="D21">
            <v>35.57</v>
          </cell>
          <cell r="E21">
            <v>639326.43999999994</v>
          </cell>
          <cell r="F21">
            <v>123422.09266409266</v>
          </cell>
        </row>
        <row r="22">
          <cell r="A22">
            <v>1</v>
          </cell>
          <cell r="B22" t="str">
            <v>430015</v>
          </cell>
          <cell r="C22">
            <v>5.2430000000000003</v>
          </cell>
          <cell r="D22">
            <v>20.51</v>
          </cell>
          <cell r="E22">
            <v>138822.61200000005</v>
          </cell>
          <cell r="F22">
            <v>26477.705893572391</v>
          </cell>
        </row>
        <row r="23">
          <cell r="A23">
            <v>1</v>
          </cell>
          <cell r="B23" t="str">
            <v>330034</v>
          </cell>
          <cell r="C23">
            <v>5.2670000000000003</v>
          </cell>
          <cell r="D23">
            <v>16.98</v>
          </cell>
          <cell r="E23">
            <v>171220.48500000004</v>
          </cell>
          <cell r="F23">
            <v>32508.161192329604</v>
          </cell>
        </row>
        <row r="24">
          <cell r="A24">
            <v>9</v>
          </cell>
          <cell r="B24" t="str">
            <v>210006</v>
          </cell>
          <cell r="C24">
            <v>5.3140000000000001</v>
          </cell>
          <cell r="D24">
            <v>14.89</v>
          </cell>
          <cell r="E24">
            <v>160831.95000000001</v>
          </cell>
          <cell r="F24">
            <v>30265.70380127964</v>
          </cell>
        </row>
        <row r="25">
          <cell r="A25">
            <v>1</v>
          </cell>
          <cell r="B25" t="str">
            <v>230128</v>
          </cell>
          <cell r="C25">
            <v>5.5490000000000004</v>
          </cell>
          <cell r="D25">
            <v>31.25</v>
          </cell>
          <cell r="E25">
            <v>103518.185</v>
          </cell>
          <cell r="F25">
            <v>18655.286538114975</v>
          </cell>
        </row>
        <row r="26">
          <cell r="A26">
            <v>9</v>
          </cell>
          <cell r="B26" t="str">
            <v>410186</v>
          </cell>
          <cell r="C26">
            <v>5.8180000000000005</v>
          </cell>
          <cell r="D26">
            <v>13.115</v>
          </cell>
          <cell r="E26">
            <v>128610.29100000007</v>
          </cell>
          <cell r="F26">
            <v>22105.584565142672</v>
          </cell>
        </row>
        <row r="27">
          <cell r="A27">
            <v>1</v>
          </cell>
          <cell r="B27" t="str">
            <v>740019</v>
          </cell>
          <cell r="C27">
            <v>5.8380000000000001</v>
          </cell>
          <cell r="D27">
            <v>21.84</v>
          </cell>
          <cell r="E27">
            <v>259961.93</v>
          </cell>
          <cell r="F27">
            <v>44529.278862624182</v>
          </cell>
        </row>
        <row r="28">
          <cell r="A28">
            <v>9</v>
          </cell>
          <cell r="B28" t="str">
            <v>410270</v>
          </cell>
          <cell r="C28">
            <v>5.9640000000000004</v>
          </cell>
          <cell r="D28">
            <v>32.700000000000003</v>
          </cell>
          <cell r="E28">
            <v>146205.76550000001</v>
          </cell>
          <cell r="F28">
            <v>24514.715878604962</v>
          </cell>
        </row>
        <row r="29">
          <cell r="A29">
            <v>6</v>
          </cell>
          <cell r="B29" t="str">
            <v>410282</v>
          </cell>
          <cell r="C29">
            <v>6.0340000000000007</v>
          </cell>
          <cell r="D29">
            <v>1048.1300000000001</v>
          </cell>
          <cell r="E29">
            <v>164401.5552</v>
          </cell>
          <cell r="F29">
            <v>27245.865959562478</v>
          </cell>
        </row>
        <row r="30">
          <cell r="A30">
            <v>7</v>
          </cell>
          <cell r="B30" t="str">
            <v>330414</v>
          </cell>
          <cell r="C30">
            <v>6.077</v>
          </cell>
          <cell r="D30">
            <v>45.991399999999999</v>
          </cell>
          <cell r="E30">
            <v>263849.50499999995</v>
          </cell>
          <cell r="F30">
            <v>43417.723383248303</v>
          </cell>
        </row>
        <row r="31">
          <cell r="A31">
            <v>1</v>
          </cell>
          <cell r="B31" t="str">
            <v>240216</v>
          </cell>
          <cell r="C31">
            <v>6.1160000000000005</v>
          </cell>
          <cell r="D31">
            <v>26.83</v>
          </cell>
          <cell r="E31">
            <v>90250.78</v>
          </cell>
          <cell r="F31">
            <v>14756.504251144537</v>
          </cell>
        </row>
        <row r="32">
          <cell r="A32">
            <v>7</v>
          </cell>
          <cell r="B32" t="str">
            <v>410266</v>
          </cell>
          <cell r="C32">
            <v>6.1370000000000005</v>
          </cell>
          <cell r="D32">
            <v>54.367800000000003</v>
          </cell>
          <cell r="E32">
            <v>170561.82600000003</v>
          </cell>
          <cell r="F32">
            <v>27792.378360762592</v>
          </cell>
        </row>
        <row r="33">
          <cell r="A33">
            <v>3</v>
          </cell>
          <cell r="B33" t="str">
            <v>330803</v>
          </cell>
          <cell r="C33">
            <v>6.1990000000000007</v>
          </cell>
          <cell r="D33">
            <v>4.7440000000000007</v>
          </cell>
          <cell r="E33">
            <v>150654.85600000003</v>
          </cell>
          <cell r="F33">
            <v>24303.090175834815</v>
          </cell>
        </row>
        <row r="34">
          <cell r="A34">
            <v>2</v>
          </cell>
          <cell r="B34" t="str">
            <v>330285</v>
          </cell>
          <cell r="C34">
            <v>6.2030000000000003</v>
          </cell>
          <cell r="D34">
            <v>13.64</v>
          </cell>
          <cell r="E34">
            <v>128572.80499999999</v>
          </cell>
          <cell r="F34">
            <v>20727.519748508785</v>
          </cell>
        </row>
        <row r="35">
          <cell r="A35">
            <v>2</v>
          </cell>
          <cell r="B35" t="str">
            <v>110785</v>
          </cell>
          <cell r="C35">
            <v>6.2320000000000002</v>
          </cell>
          <cell r="D35">
            <v>7.47</v>
          </cell>
          <cell r="E35">
            <v>196236.15</v>
          </cell>
          <cell r="F35">
            <v>31488.470795892168</v>
          </cell>
        </row>
        <row r="36">
          <cell r="A36">
            <v>7</v>
          </cell>
          <cell r="B36" t="str">
            <v>210009</v>
          </cell>
          <cell r="C36">
            <v>6.25</v>
          </cell>
          <cell r="D36">
            <v>54.416399999999996</v>
          </cell>
          <cell r="E36">
            <v>605397.52950000006</v>
          </cell>
          <cell r="F36">
            <v>96863.604720000003</v>
          </cell>
        </row>
        <row r="37">
          <cell r="A37">
            <v>9</v>
          </cell>
          <cell r="B37" t="str">
            <v>330377</v>
          </cell>
          <cell r="C37">
            <v>6.306</v>
          </cell>
          <cell r="D37">
            <v>20.81</v>
          </cell>
          <cell r="E37">
            <v>337717.70100000006</v>
          </cell>
          <cell r="F37">
            <v>53554.979543292109</v>
          </cell>
        </row>
        <row r="38">
          <cell r="A38">
            <v>5</v>
          </cell>
          <cell r="B38" t="str">
            <v>120733</v>
          </cell>
          <cell r="C38">
            <v>6.4160000000000004</v>
          </cell>
          <cell r="D38">
            <v>1.0502</v>
          </cell>
          <cell r="E38">
            <v>117752.65</v>
          </cell>
          <cell r="F38">
            <v>18352.969139650872</v>
          </cell>
        </row>
        <row r="39">
          <cell r="A39">
            <v>6</v>
          </cell>
          <cell r="B39" t="str">
            <v>410321</v>
          </cell>
          <cell r="C39">
            <v>6.4340000000000002</v>
          </cell>
          <cell r="D39">
            <v>1007.56</v>
          </cell>
          <cell r="E39">
            <v>217770.68949999998</v>
          </cell>
          <cell r="F39">
            <v>33846.858797015848</v>
          </cell>
        </row>
        <row r="40">
          <cell r="A40">
            <v>7</v>
          </cell>
          <cell r="B40" t="str">
            <v>120369</v>
          </cell>
          <cell r="C40">
            <v>6.5880000000000001</v>
          </cell>
          <cell r="D40">
            <v>45.376199999999997</v>
          </cell>
          <cell r="E40">
            <v>253060.28599999996</v>
          </cell>
          <cell r="F40">
            <v>38412.308136004853</v>
          </cell>
        </row>
        <row r="41">
          <cell r="A41">
            <v>9</v>
          </cell>
          <cell r="B41" t="str">
            <v>720154</v>
          </cell>
          <cell r="C41">
            <v>6.6610000000000005</v>
          </cell>
          <cell r="D41">
            <v>12.65</v>
          </cell>
          <cell r="E41">
            <v>1139604.9649999999</v>
          </cell>
          <cell r="F41">
            <v>171086.16799279384</v>
          </cell>
        </row>
        <row r="42">
          <cell r="A42">
            <v>8</v>
          </cell>
          <cell r="B42" t="str">
            <v>120295</v>
          </cell>
          <cell r="C42">
            <v>6.694</v>
          </cell>
          <cell r="D42">
            <v>335.37</v>
          </cell>
          <cell r="E42">
            <v>672848.47500000009</v>
          </cell>
          <cell r="F42">
            <v>100515.15909769945</v>
          </cell>
        </row>
        <row r="43">
          <cell r="A43">
            <v>5</v>
          </cell>
          <cell r="B43" t="str">
            <v>330807</v>
          </cell>
          <cell r="C43">
            <v>6.7750000000000004</v>
          </cell>
          <cell r="D43">
            <v>1.109</v>
          </cell>
          <cell r="E43">
            <v>360636.86190000002</v>
          </cell>
          <cell r="F43">
            <v>53230.533121771216</v>
          </cell>
        </row>
        <row r="44">
          <cell r="A44">
            <v>6</v>
          </cell>
          <cell r="B44" t="str">
            <v>310025</v>
          </cell>
          <cell r="C44">
            <v>6.8620000000000001</v>
          </cell>
          <cell r="D44">
            <v>1518.78</v>
          </cell>
          <cell r="E44">
            <v>729710.7</v>
          </cell>
          <cell r="F44">
            <v>106340.81900320605</v>
          </cell>
        </row>
        <row r="45">
          <cell r="A45">
            <v>1</v>
          </cell>
          <cell r="B45" t="str">
            <v>230194</v>
          </cell>
          <cell r="C45">
            <v>6.8680000000000003</v>
          </cell>
          <cell r="D45">
            <v>31.89</v>
          </cell>
          <cell r="E45">
            <v>150512.86500000002</v>
          </cell>
          <cell r="F45">
            <v>21915.093913803146</v>
          </cell>
        </row>
        <row r="46">
          <cell r="A46">
            <v>1</v>
          </cell>
          <cell r="B46" t="str">
            <v>240009</v>
          </cell>
          <cell r="C46">
            <v>6.9</v>
          </cell>
          <cell r="D46">
            <v>31.81</v>
          </cell>
          <cell r="E46">
            <v>68703.294999999998</v>
          </cell>
          <cell r="F46">
            <v>9956.9992753623173</v>
          </cell>
        </row>
        <row r="47">
          <cell r="A47">
            <v>9</v>
          </cell>
          <cell r="B47" t="str">
            <v>230356</v>
          </cell>
          <cell r="C47">
            <v>7.0810000000000004</v>
          </cell>
          <cell r="D47">
            <v>36.11</v>
          </cell>
          <cell r="E47">
            <v>152302.70000000001</v>
          </cell>
          <cell r="F47">
            <v>21508.6428470555</v>
          </cell>
        </row>
        <row r="48">
          <cell r="A48">
            <v>3</v>
          </cell>
          <cell r="B48" t="str">
            <v>230754</v>
          </cell>
          <cell r="C48">
            <v>7.1470000000000002</v>
          </cell>
          <cell r="D48">
            <v>3.8640000000000003</v>
          </cell>
          <cell r="E48">
            <v>176297.0465</v>
          </cell>
          <cell r="F48">
            <v>24667.27948789702</v>
          </cell>
        </row>
        <row r="49">
          <cell r="A49">
            <v>2</v>
          </cell>
          <cell r="B49" t="str">
            <v>110770</v>
          </cell>
          <cell r="C49">
            <v>7.1880000000000006</v>
          </cell>
          <cell r="D49">
            <v>3.48</v>
          </cell>
          <cell r="E49">
            <v>151256.83600000004</v>
          </cell>
          <cell r="F49">
            <v>21042.965498052312</v>
          </cell>
        </row>
        <row r="50">
          <cell r="A50">
            <v>1</v>
          </cell>
          <cell r="B50" t="str">
            <v>430907</v>
          </cell>
          <cell r="C50">
            <v>7.2320000000000002</v>
          </cell>
          <cell r="D50">
            <v>24.747200000000003</v>
          </cell>
          <cell r="E50">
            <v>257762.31499999994</v>
          </cell>
          <cell r="F50">
            <v>35641.913025442467</v>
          </cell>
        </row>
        <row r="51">
          <cell r="A51">
            <v>7</v>
          </cell>
          <cell r="B51" t="str">
            <v>110056</v>
          </cell>
          <cell r="C51">
            <v>7.2940000000000005</v>
          </cell>
          <cell r="D51">
            <v>65.048600000000008</v>
          </cell>
          <cell r="E51">
            <v>181573.03</v>
          </cell>
          <cell r="F51">
            <v>24893.47820126131</v>
          </cell>
        </row>
        <row r="52">
          <cell r="A52">
            <v>1</v>
          </cell>
          <cell r="B52" t="str">
            <v>740075</v>
          </cell>
          <cell r="C52">
            <v>7.38</v>
          </cell>
          <cell r="D52">
            <v>28.53</v>
          </cell>
          <cell r="E52">
            <v>218387.37400000004</v>
          </cell>
          <cell r="F52">
            <v>29591.785094850955</v>
          </cell>
        </row>
        <row r="53">
          <cell r="A53">
            <v>7</v>
          </cell>
          <cell r="B53" t="str">
            <v>410334</v>
          </cell>
          <cell r="C53">
            <v>7.5030000000000001</v>
          </cell>
          <cell r="D53">
            <v>67.631</v>
          </cell>
          <cell r="E53">
            <v>259686.85499999998</v>
          </cell>
          <cell r="F53">
            <v>34611.069572171131</v>
          </cell>
        </row>
        <row r="54">
          <cell r="A54">
            <v>7</v>
          </cell>
          <cell r="B54" t="str">
            <v>110069</v>
          </cell>
          <cell r="C54">
            <v>7.5280000000000005</v>
          </cell>
          <cell r="D54">
            <v>60.553800000000003</v>
          </cell>
          <cell r="E54">
            <v>264788.42600000009</v>
          </cell>
          <cell r="F54">
            <v>35173.807917109465</v>
          </cell>
        </row>
        <row r="55">
          <cell r="A55">
            <v>9</v>
          </cell>
          <cell r="B55" t="str">
            <v>120335</v>
          </cell>
          <cell r="C55">
            <v>7.5880000000000001</v>
          </cell>
          <cell r="D55">
            <v>24.34</v>
          </cell>
          <cell r="E55">
            <v>176044.13909999994</v>
          </cell>
          <cell r="F55">
            <v>23200.334620453341</v>
          </cell>
        </row>
        <row r="56">
          <cell r="A56">
            <v>8</v>
          </cell>
          <cell r="B56" t="str">
            <v>120327</v>
          </cell>
          <cell r="C56">
            <v>7.59</v>
          </cell>
          <cell r="D56">
            <v>450.56</v>
          </cell>
          <cell r="E56">
            <v>277337.15000000002</v>
          </cell>
          <cell r="F56">
            <v>36539.808959156791</v>
          </cell>
        </row>
        <row r="57">
          <cell r="A57">
            <v>1</v>
          </cell>
          <cell r="B57" t="str">
            <v>330415</v>
          </cell>
          <cell r="C57">
            <v>7.5920000000000005</v>
          </cell>
          <cell r="D57">
            <v>25.26</v>
          </cell>
          <cell r="E57">
            <v>285530.02500000008</v>
          </cell>
          <cell r="F57">
            <v>37609.328898840897</v>
          </cell>
        </row>
        <row r="58">
          <cell r="A58">
            <v>4</v>
          </cell>
          <cell r="B58" t="str">
            <v>410982</v>
          </cell>
          <cell r="C58">
            <v>7.65</v>
          </cell>
          <cell r="D58">
            <v>5370</v>
          </cell>
          <cell r="E58">
            <v>838394.59</v>
          </cell>
          <cell r="F58">
            <v>109594.06405228758</v>
          </cell>
        </row>
        <row r="59">
          <cell r="A59">
            <v>7</v>
          </cell>
          <cell r="B59" t="str">
            <v>740015</v>
          </cell>
          <cell r="C59">
            <v>7.6620000000000008</v>
          </cell>
          <cell r="D59">
            <v>71.814400000000006</v>
          </cell>
          <cell r="E59">
            <v>150601.79499999998</v>
          </cell>
          <cell r="F59">
            <v>19655.676716262067</v>
          </cell>
        </row>
        <row r="60">
          <cell r="A60">
            <v>5</v>
          </cell>
          <cell r="B60" t="str">
            <v>410746</v>
          </cell>
          <cell r="C60">
            <v>7.7040000000000006</v>
          </cell>
          <cell r="D60">
            <v>1.2610000000000001</v>
          </cell>
          <cell r="E60">
            <v>248620.31800000003</v>
          </cell>
          <cell r="F60">
            <v>32271.58852544133</v>
          </cell>
        </row>
        <row r="61">
          <cell r="A61">
            <v>9</v>
          </cell>
          <cell r="B61" t="str">
            <v>110053</v>
          </cell>
          <cell r="C61">
            <v>7.8390000000000004</v>
          </cell>
          <cell r="D61">
            <v>13.97</v>
          </cell>
          <cell r="E61">
            <v>210031.62730000002</v>
          </cell>
          <cell r="F61">
            <v>26793.165875749459</v>
          </cell>
        </row>
        <row r="62">
          <cell r="A62">
            <v>5</v>
          </cell>
          <cell r="B62" t="str">
            <v>230990</v>
          </cell>
          <cell r="C62">
            <v>7.8520000000000003</v>
          </cell>
          <cell r="D62">
            <v>0.37300000000000005</v>
          </cell>
          <cell r="E62">
            <v>536271.69999999995</v>
          </cell>
          <cell r="F62">
            <v>68297.46561385633</v>
          </cell>
        </row>
        <row r="63">
          <cell r="A63">
            <v>7</v>
          </cell>
          <cell r="B63" t="str">
            <v>230065</v>
          </cell>
          <cell r="C63">
            <v>7.9110000000000005</v>
          </cell>
          <cell r="D63">
            <v>52.356400000000008</v>
          </cell>
          <cell r="E63">
            <v>364373.25500000012</v>
          </cell>
          <cell r="F63">
            <v>46059.063961572509</v>
          </cell>
        </row>
        <row r="64">
          <cell r="A64">
            <v>7</v>
          </cell>
          <cell r="B64" t="str">
            <v>110121</v>
          </cell>
          <cell r="C64">
            <v>7.915</v>
          </cell>
          <cell r="D64">
            <v>54.748800000000003</v>
          </cell>
          <cell r="E64">
            <v>167674.13</v>
          </cell>
          <cell r="F64">
            <v>21184.349968414404</v>
          </cell>
        </row>
        <row r="65">
          <cell r="A65">
            <v>7</v>
          </cell>
          <cell r="B65" t="str">
            <v>740081</v>
          </cell>
          <cell r="C65">
            <v>8.0240000000000009</v>
          </cell>
          <cell r="D65">
            <v>53.8294</v>
          </cell>
          <cell r="E65">
            <v>367806.07500000013</v>
          </cell>
          <cell r="F65">
            <v>45838.244641076781</v>
          </cell>
        </row>
        <row r="66">
          <cell r="A66">
            <v>5</v>
          </cell>
          <cell r="B66" t="str">
            <v>430705</v>
          </cell>
          <cell r="C66">
            <v>8.0299999999999994</v>
          </cell>
          <cell r="D66">
            <v>0.255</v>
          </cell>
          <cell r="E66">
            <v>519912.8</v>
          </cell>
          <cell r="F66">
            <v>64746.301369863017</v>
          </cell>
        </row>
        <row r="67">
          <cell r="A67">
            <v>1</v>
          </cell>
          <cell r="B67" t="str">
            <v>720272</v>
          </cell>
          <cell r="C67">
            <v>8.0570000000000004</v>
          </cell>
          <cell r="D67">
            <v>39.21</v>
          </cell>
          <cell r="E67">
            <v>133219.62</v>
          </cell>
          <cell r="F67">
            <v>16534.643167432045</v>
          </cell>
        </row>
        <row r="68">
          <cell r="A68">
            <v>7</v>
          </cell>
          <cell r="B68" t="str">
            <v>410163</v>
          </cell>
          <cell r="C68">
            <v>8.359</v>
          </cell>
          <cell r="D68">
            <v>76.178000000000011</v>
          </cell>
          <cell r="E68">
            <v>237935.99099999998</v>
          </cell>
          <cell r="F68">
            <v>28464.647804761335</v>
          </cell>
        </row>
        <row r="69">
          <cell r="A69">
            <v>5</v>
          </cell>
          <cell r="B69" t="str">
            <v>110722</v>
          </cell>
          <cell r="C69">
            <v>8.3640000000000008</v>
          </cell>
          <cell r="D69">
            <v>1.04</v>
          </cell>
          <cell r="E69">
            <v>3362679.1341599994</v>
          </cell>
          <cell r="F69">
            <v>402041.98160688655</v>
          </cell>
        </row>
        <row r="70">
          <cell r="A70">
            <v>2</v>
          </cell>
          <cell r="B70" t="str">
            <v>220995</v>
          </cell>
          <cell r="C70">
            <v>8.3650000000000002</v>
          </cell>
          <cell r="D70">
            <v>5.28</v>
          </cell>
          <cell r="E70">
            <v>181511.1709</v>
          </cell>
          <cell r="F70">
            <v>21698.88474596533</v>
          </cell>
        </row>
        <row r="71">
          <cell r="A71">
            <v>9</v>
          </cell>
          <cell r="B71" t="str">
            <v>330271</v>
          </cell>
          <cell r="C71">
            <v>8.3760000000000012</v>
          </cell>
          <cell r="D71">
            <v>16.170000000000002</v>
          </cell>
          <cell r="E71">
            <v>236395.85</v>
          </cell>
          <cell r="F71">
            <v>28223.000238777455</v>
          </cell>
        </row>
        <row r="72">
          <cell r="A72">
            <v>7</v>
          </cell>
          <cell r="B72" t="str">
            <v>410345</v>
          </cell>
          <cell r="C72">
            <v>8.5370000000000008</v>
          </cell>
          <cell r="D72">
            <v>69.044200000000004</v>
          </cell>
          <cell r="E72">
            <v>165259.93500000003</v>
          </cell>
          <cell r="F72">
            <v>19358.080707508492</v>
          </cell>
        </row>
        <row r="73">
          <cell r="A73">
            <v>7</v>
          </cell>
          <cell r="B73" t="str">
            <v>120362</v>
          </cell>
          <cell r="C73">
            <v>8.6080000000000005</v>
          </cell>
          <cell r="D73">
            <v>89.613399999999999</v>
          </cell>
          <cell r="E73">
            <v>227054.33049999998</v>
          </cell>
          <cell r="F73">
            <v>26377.129472583638</v>
          </cell>
        </row>
        <row r="74">
          <cell r="A74">
            <v>4</v>
          </cell>
          <cell r="B74" t="str">
            <v>310804</v>
          </cell>
          <cell r="C74">
            <v>8.7629999999999999</v>
          </cell>
          <cell r="D74">
            <v>27720</v>
          </cell>
          <cell r="E74">
            <v>1945841.1994999996</v>
          </cell>
          <cell r="F74">
            <v>222051.94562364483</v>
          </cell>
        </row>
        <row r="75">
          <cell r="A75">
            <v>1</v>
          </cell>
          <cell r="B75" t="str">
            <v>410063</v>
          </cell>
          <cell r="C75">
            <v>8.8070000000000004</v>
          </cell>
          <cell r="D75">
            <v>34.31</v>
          </cell>
          <cell r="E75">
            <v>231007.23500000002</v>
          </cell>
          <cell r="F75">
            <v>26229.957420233906</v>
          </cell>
        </row>
        <row r="76">
          <cell r="A76">
            <v>6</v>
          </cell>
          <cell r="B76" t="str">
            <v>230062</v>
          </cell>
          <cell r="C76">
            <v>8.8650000000000002</v>
          </cell>
          <cell r="D76">
            <v>1329.4</v>
          </cell>
          <cell r="E76">
            <v>221528.47500000001</v>
          </cell>
          <cell r="F76">
            <v>24989.111675126904</v>
          </cell>
        </row>
        <row r="77">
          <cell r="A77">
            <v>1</v>
          </cell>
          <cell r="B77" t="str">
            <v>230352</v>
          </cell>
          <cell r="C77">
            <v>8.9450000000000003</v>
          </cell>
          <cell r="D77">
            <v>34.369999999999997</v>
          </cell>
          <cell r="E77">
            <v>375694.19050000003</v>
          </cell>
          <cell r="F77">
            <v>42000.46847400783</v>
          </cell>
        </row>
        <row r="78">
          <cell r="A78">
            <v>7</v>
          </cell>
          <cell r="B78" t="str">
            <v>230289</v>
          </cell>
          <cell r="C78">
            <v>8.9890000000000008</v>
          </cell>
          <cell r="D78">
            <v>81.456800000000001</v>
          </cell>
          <cell r="E78">
            <v>159896.14249999999</v>
          </cell>
          <cell r="F78">
            <v>17787.978918678382</v>
          </cell>
        </row>
        <row r="79">
          <cell r="A79">
            <v>9</v>
          </cell>
          <cell r="B79" t="str">
            <v>330029</v>
          </cell>
          <cell r="C79">
            <v>8.9939999999999998</v>
          </cell>
          <cell r="D79">
            <v>23.17</v>
          </cell>
          <cell r="E79">
            <v>147870.75599999996</v>
          </cell>
          <cell r="F79">
            <v>16441.044696464305</v>
          </cell>
        </row>
        <row r="80">
          <cell r="A80">
            <v>6</v>
          </cell>
          <cell r="B80" t="str">
            <v>740086</v>
          </cell>
          <cell r="C80">
            <v>9.0549999999999997</v>
          </cell>
          <cell r="D80">
            <v>920.22</v>
          </cell>
          <cell r="E80">
            <v>304902.495</v>
          </cell>
          <cell r="F80">
            <v>33672.279955825514</v>
          </cell>
        </row>
        <row r="81">
          <cell r="A81">
            <v>7</v>
          </cell>
          <cell r="B81" t="str">
            <v>410264</v>
          </cell>
          <cell r="C81">
            <v>9.093</v>
          </cell>
          <cell r="D81">
            <v>88.741399999999999</v>
          </cell>
          <cell r="E81">
            <v>148915.01500000004</v>
          </cell>
          <cell r="F81">
            <v>16376.884966457719</v>
          </cell>
        </row>
        <row r="82">
          <cell r="A82">
            <v>5</v>
          </cell>
          <cell r="B82" t="str">
            <v>230996</v>
          </cell>
          <cell r="C82">
            <v>9.1170000000000009</v>
          </cell>
          <cell r="D82">
            <v>0.28000000000000003</v>
          </cell>
          <cell r="E82">
            <v>118003.2</v>
          </cell>
          <cell r="F82">
            <v>12943.205001645276</v>
          </cell>
        </row>
        <row r="83">
          <cell r="A83">
            <v>7</v>
          </cell>
          <cell r="B83" t="str">
            <v>410263</v>
          </cell>
          <cell r="C83">
            <v>9.2210000000000001</v>
          </cell>
          <cell r="D83">
            <v>81.552199999999999</v>
          </cell>
          <cell r="E83">
            <v>465573.51749999996</v>
          </cell>
          <cell r="F83">
            <v>50490.566912482369</v>
          </cell>
        </row>
        <row r="84">
          <cell r="A84">
            <v>6</v>
          </cell>
          <cell r="B84" t="str">
            <v>410250</v>
          </cell>
          <cell r="C84">
            <v>9.2729999999999997</v>
          </cell>
          <cell r="D84">
            <v>943.04</v>
          </cell>
          <cell r="E84">
            <v>253772.63580000005</v>
          </cell>
          <cell r="F84">
            <v>27366.832287285673</v>
          </cell>
        </row>
        <row r="85">
          <cell r="A85">
            <v>9</v>
          </cell>
          <cell r="B85" t="str">
            <v>330342</v>
          </cell>
          <cell r="C85">
            <v>9.3170000000000002</v>
          </cell>
          <cell r="D85">
            <v>18.510000000000002</v>
          </cell>
          <cell r="E85">
            <v>266106.65999999997</v>
          </cell>
          <cell r="F85">
            <v>28561.410325211975</v>
          </cell>
        </row>
        <row r="86">
          <cell r="A86">
            <v>9</v>
          </cell>
          <cell r="B86" t="str">
            <v>410267</v>
          </cell>
          <cell r="C86">
            <v>9.3350000000000009</v>
          </cell>
          <cell r="D86">
            <v>35.4</v>
          </cell>
          <cell r="E86">
            <v>120184.47129999999</v>
          </cell>
          <cell r="F86">
            <v>12874.608602035349</v>
          </cell>
        </row>
        <row r="87">
          <cell r="A87">
            <v>9</v>
          </cell>
          <cell r="B87" t="str">
            <v>430064</v>
          </cell>
          <cell r="C87">
            <v>9.3710000000000004</v>
          </cell>
          <cell r="D87">
            <v>20.273</v>
          </cell>
          <cell r="E87">
            <v>316901.50850000017</v>
          </cell>
          <cell r="F87">
            <v>33817.256269341604</v>
          </cell>
        </row>
        <row r="88">
          <cell r="A88">
            <v>6</v>
          </cell>
          <cell r="B88" t="str">
            <v>300104</v>
          </cell>
          <cell r="C88">
            <v>9.4049999999999994</v>
          </cell>
          <cell r="D88">
            <v>1934.0091</v>
          </cell>
          <cell r="E88">
            <v>264163.46100000007</v>
          </cell>
          <cell r="F88">
            <v>28087.555661881986</v>
          </cell>
        </row>
        <row r="89">
          <cell r="A89">
            <v>1</v>
          </cell>
          <cell r="B89" t="str">
            <v>230502</v>
          </cell>
          <cell r="C89">
            <v>9.4939999999999998</v>
          </cell>
          <cell r="D89">
            <v>39.15</v>
          </cell>
          <cell r="E89">
            <v>234368.90360000005</v>
          </cell>
          <cell r="F89">
            <v>24686.002064461773</v>
          </cell>
        </row>
        <row r="90">
          <cell r="A90">
            <v>9</v>
          </cell>
          <cell r="B90" t="str">
            <v>310051</v>
          </cell>
          <cell r="C90">
            <v>9.5050000000000008</v>
          </cell>
          <cell r="D90">
            <v>24.75</v>
          </cell>
          <cell r="E90">
            <v>138886.11050000001</v>
          </cell>
          <cell r="F90">
            <v>14611.900105207786</v>
          </cell>
        </row>
        <row r="91">
          <cell r="A91">
            <v>2</v>
          </cell>
          <cell r="B91" t="str">
            <v>230982</v>
          </cell>
          <cell r="C91">
            <v>9.5090000000000003</v>
          </cell>
          <cell r="D91">
            <v>14.232799999999999</v>
          </cell>
          <cell r="E91">
            <v>359313.65974999999</v>
          </cell>
          <cell r="F91">
            <v>37786.69258071301</v>
          </cell>
        </row>
        <row r="92">
          <cell r="A92">
            <v>9</v>
          </cell>
          <cell r="B92" t="str">
            <v>430081</v>
          </cell>
          <cell r="C92">
            <v>9.5190000000000001</v>
          </cell>
          <cell r="D92">
            <v>32.21</v>
          </cell>
          <cell r="E92">
            <v>260669.38499999998</v>
          </cell>
          <cell r="F92">
            <v>27384.114402773397</v>
          </cell>
        </row>
        <row r="93">
          <cell r="A93">
            <v>2</v>
          </cell>
          <cell r="B93" t="str">
            <v>110956</v>
          </cell>
          <cell r="C93">
            <v>9.527000000000001</v>
          </cell>
          <cell r="D93">
            <v>5.52</v>
          </cell>
          <cell r="E93">
            <v>73046.399999999994</v>
          </cell>
          <cell r="F93">
            <v>7667.3034533431282</v>
          </cell>
        </row>
        <row r="94">
          <cell r="A94">
            <v>6</v>
          </cell>
          <cell r="B94" t="str">
            <v>720261</v>
          </cell>
          <cell r="C94">
            <v>9.6440000000000001</v>
          </cell>
          <cell r="D94">
            <v>2565.39</v>
          </cell>
          <cell r="E94">
            <v>163676.61050000004</v>
          </cell>
          <cell r="F94">
            <v>16971.859238905021</v>
          </cell>
        </row>
        <row r="95">
          <cell r="A95">
            <v>9</v>
          </cell>
          <cell r="B95" t="str">
            <v>330248</v>
          </cell>
          <cell r="C95">
            <v>9.6560000000000006</v>
          </cell>
          <cell r="D95">
            <v>15.95</v>
          </cell>
          <cell r="E95">
            <v>370829.47</v>
          </cell>
          <cell r="F95">
            <v>38404.046188898086</v>
          </cell>
        </row>
        <row r="96">
          <cell r="A96">
            <v>6</v>
          </cell>
          <cell r="B96" t="str">
            <v>720195</v>
          </cell>
          <cell r="C96">
            <v>9.6620000000000008</v>
          </cell>
          <cell r="D96">
            <v>2054.83</v>
          </cell>
          <cell r="E96">
            <v>132031.57500000001</v>
          </cell>
          <cell r="F96">
            <v>13665.035706892982</v>
          </cell>
        </row>
        <row r="97">
          <cell r="A97">
            <v>6</v>
          </cell>
          <cell r="B97" t="str">
            <v>330247</v>
          </cell>
          <cell r="C97">
            <v>9.6950000000000003</v>
          </cell>
          <cell r="D97">
            <v>1674</v>
          </cell>
          <cell r="E97">
            <v>200873.58700000006</v>
          </cell>
          <cell r="F97">
            <v>20719.297266632289</v>
          </cell>
        </row>
        <row r="98">
          <cell r="A98">
            <v>1</v>
          </cell>
          <cell r="B98" t="str">
            <v>740082</v>
          </cell>
          <cell r="C98">
            <v>9.777000000000001</v>
          </cell>
          <cell r="D98">
            <v>33.130000000000003</v>
          </cell>
          <cell r="E98">
            <v>303080.46000000002</v>
          </cell>
          <cell r="F98">
            <v>30999.331083154342</v>
          </cell>
        </row>
        <row r="99">
          <cell r="A99">
            <v>6</v>
          </cell>
          <cell r="B99" t="str">
            <v>410339</v>
          </cell>
          <cell r="C99">
            <v>9.7940000000000005</v>
          </cell>
          <cell r="D99">
            <v>2051.83</v>
          </cell>
          <cell r="E99">
            <v>169186.41039999999</v>
          </cell>
          <cell r="F99">
            <v>17274.495650398203</v>
          </cell>
        </row>
        <row r="100">
          <cell r="A100">
            <v>9</v>
          </cell>
          <cell r="B100" t="str">
            <v>430004</v>
          </cell>
          <cell r="C100">
            <v>9.9060000000000006</v>
          </cell>
          <cell r="D100">
            <v>14.673700000000002</v>
          </cell>
          <cell r="E100">
            <v>247791.80600000004</v>
          </cell>
          <cell r="F100">
            <v>25014.315162527764</v>
          </cell>
        </row>
        <row r="101">
          <cell r="A101">
            <v>9</v>
          </cell>
          <cell r="B101" t="str">
            <v>410144</v>
          </cell>
          <cell r="C101">
            <v>9.947000000000001</v>
          </cell>
          <cell r="D101">
            <v>18.86</v>
          </cell>
          <cell r="E101">
            <v>227448.30550000002</v>
          </cell>
          <cell r="F101">
            <v>22866.020458429677</v>
          </cell>
        </row>
        <row r="102">
          <cell r="A102">
            <v>9</v>
          </cell>
          <cell r="B102" t="str">
            <v>410735</v>
          </cell>
          <cell r="C102">
            <v>10.005000000000001</v>
          </cell>
          <cell r="D102">
            <v>21.86</v>
          </cell>
          <cell r="E102">
            <v>295135.85049999994</v>
          </cell>
          <cell r="F102">
            <v>29498.835632183898</v>
          </cell>
        </row>
        <row r="103">
          <cell r="A103">
            <v>8</v>
          </cell>
          <cell r="B103" t="str">
            <v>120196</v>
          </cell>
          <cell r="C103">
            <v>10.031000000000001</v>
          </cell>
          <cell r="D103">
            <v>794.39</v>
          </cell>
          <cell r="E103">
            <v>458488.43550000008</v>
          </cell>
          <cell r="F103">
            <v>45707.151380719777</v>
          </cell>
        </row>
        <row r="104">
          <cell r="A104">
            <v>7</v>
          </cell>
          <cell r="B104" t="str">
            <v>120390</v>
          </cell>
          <cell r="C104">
            <v>10.032</v>
          </cell>
          <cell r="D104">
            <v>113.4692</v>
          </cell>
          <cell r="E104">
            <v>198063.50120000003</v>
          </cell>
          <cell r="F104">
            <v>19743.171969696974</v>
          </cell>
        </row>
        <row r="105">
          <cell r="A105">
            <v>9</v>
          </cell>
          <cell r="B105" t="str">
            <v>410122</v>
          </cell>
          <cell r="C105">
            <v>10.08</v>
          </cell>
          <cell r="D105">
            <v>48.84</v>
          </cell>
          <cell r="E105">
            <v>1642060.6444999999</v>
          </cell>
          <cell r="F105">
            <v>162902.84171626985</v>
          </cell>
        </row>
        <row r="106">
          <cell r="A106">
            <v>1</v>
          </cell>
          <cell r="B106" t="str">
            <v>740268</v>
          </cell>
          <cell r="C106">
            <v>10.09</v>
          </cell>
          <cell r="D106">
            <v>42.52</v>
          </cell>
          <cell r="E106">
            <v>204181.07099999997</v>
          </cell>
          <cell r="F106">
            <v>20235.983250743306</v>
          </cell>
        </row>
        <row r="107">
          <cell r="A107">
            <v>5</v>
          </cell>
          <cell r="B107" t="str">
            <v>310798</v>
          </cell>
          <cell r="C107">
            <v>10.227</v>
          </cell>
          <cell r="D107">
            <v>1.6740000000000002</v>
          </cell>
          <cell r="E107">
            <v>187589.03</v>
          </cell>
          <cell r="F107">
            <v>18342.527622958834</v>
          </cell>
        </row>
        <row r="108">
          <cell r="A108">
            <v>1</v>
          </cell>
          <cell r="B108" t="str">
            <v>720082</v>
          </cell>
          <cell r="C108">
            <v>10.27</v>
          </cell>
          <cell r="D108">
            <v>30.65</v>
          </cell>
          <cell r="E108">
            <v>206596.52</v>
          </cell>
          <cell r="F108">
            <v>20116.506329113923</v>
          </cell>
        </row>
        <row r="109">
          <cell r="A109">
            <v>1</v>
          </cell>
          <cell r="B109" t="str">
            <v>230368</v>
          </cell>
          <cell r="C109">
            <v>10.403</v>
          </cell>
          <cell r="D109">
            <v>49.3</v>
          </cell>
          <cell r="E109">
            <v>323760.59000000003</v>
          </cell>
          <cell r="F109">
            <v>31121.848505238875</v>
          </cell>
        </row>
        <row r="110">
          <cell r="A110">
            <v>1</v>
          </cell>
          <cell r="B110" t="str">
            <v>740257</v>
          </cell>
          <cell r="C110">
            <v>10.42</v>
          </cell>
          <cell r="D110">
            <v>42.9</v>
          </cell>
          <cell r="E110">
            <v>253206.53</v>
          </cell>
          <cell r="F110">
            <v>24300.050863723609</v>
          </cell>
        </row>
        <row r="111">
          <cell r="A111">
            <v>6</v>
          </cell>
          <cell r="B111" t="str">
            <v>120024</v>
          </cell>
          <cell r="C111">
            <v>10.491</v>
          </cell>
          <cell r="D111">
            <v>2665.49</v>
          </cell>
          <cell r="E111">
            <v>214472.48649999997</v>
          </cell>
          <cell r="F111">
            <v>20443.474073014964</v>
          </cell>
        </row>
        <row r="112">
          <cell r="A112">
            <v>9</v>
          </cell>
          <cell r="B112" t="str">
            <v>110068</v>
          </cell>
          <cell r="C112">
            <v>10.503</v>
          </cell>
          <cell r="D112">
            <v>19.760000000000002</v>
          </cell>
          <cell r="E112">
            <v>295179.56050000002</v>
          </cell>
          <cell r="F112">
            <v>28104.309292583072</v>
          </cell>
        </row>
        <row r="113">
          <cell r="A113">
            <v>6</v>
          </cell>
          <cell r="B113" t="str">
            <v>310026</v>
          </cell>
          <cell r="C113">
            <v>10.548</v>
          </cell>
          <cell r="D113">
            <v>1800.7</v>
          </cell>
          <cell r="E113">
            <v>156043.1355</v>
          </cell>
          <cell r="F113">
            <v>14793.623009101251</v>
          </cell>
        </row>
        <row r="114">
          <cell r="A114">
            <v>4</v>
          </cell>
          <cell r="B114" t="str">
            <v>410818</v>
          </cell>
          <cell r="C114">
            <v>10.555</v>
          </cell>
          <cell r="D114">
            <v>3620</v>
          </cell>
          <cell r="E114">
            <v>148060.27499999999</v>
          </cell>
          <cell r="F114">
            <v>14027.501184272856</v>
          </cell>
        </row>
        <row r="115">
          <cell r="A115">
            <v>6</v>
          </cell>
          <cell r="B115" t="str">
            <v>230202</v>
          </cell>
          <cell r="C115">
            <v>10.581000000000001</v>
          </cell>
          <cell r="D115">
            <v>1055.06</v>
          </cell>
          <cell r="E115">
            <v>302693.42500000005</v>
          </cell>
          <cell r="F115">
            <v>28607.260655892638</v>
          </cell>
        </row>
        <row r="116">
          <cell r="A116">
            <v>2</v>
          </cell>
          <cell r="B116" t="str">
            <v>720942</v>
          </cell>
          <cell r="C116">
            <v>10.617000000000001</v>
          </cell>
          <cell r="D116">
            <v>5.14</v>
          </cell>
          <cell r="E116">
            <v>127816.8</v>
          </cell>
          <cell r="F116">
            <v>12038.881039841763</v>
          </cell>
        </row>
        <row r="117">
          <cell r="A117">
            <v>6</v>
          </cell>
          <cell r="B117" t="str">
            <v>120033</v>
          </cell>
          <cell r="C117">
            <v>10.716000000000001</v>
          </cell>
          <cell r="D117">
            <v>2073.4699999999998</v>
          </cell>
          <cell r="E117">
            <v>239623.55600000007</v>
          </cell>
          <cell r="F117">
            <v>22361.287420679364</v>
          </cell>
        </row>
        <row r="118">
          <cell r="A118">
            <v>6</v>
          </cell>
          <cell r="B118" t="str">
            <v>120372</v>
          </cell>
          <cell r="C118">
            <v>10.753</v>
          </cell>
          <cell r="D118">
            <v>1051.6400000000001</v>
          </cell>
          <cell r="E118">
            <v>167363.20000000001</v>
          </cell>
          <cell r="F118">
            <v>15564.3262345392</v>
          </cell>
        </row>
        <row r="119">
          <cell r="A119">
            <v>9</v>
          </cell>
          <cell r="B119" t="str">
            <v>430087</v>
          </cell>
          <cell r="C119">
            <v>10.801</v>
          </cell>
          <cell r="D119">
            <v>16.944500000000001</v>
          </cell>
          <cell r="E119">
            <v>341498.625</v>
          </cell>
          <cell r="F119">
            <v>31617.315526340153</v>
          </cell>
        </row>
        <row r="120">
          <cell r="A120">
            <v>2</v>
          </cell>
          <cell r="B120" t="str">
            <v>330305</v>
          </cell>
          <cell r="C120">
            <v>10.817</v>
          </cell>
          <cell r="D120">
            <v>15.75</v>
          </cell>
          <cell r="E120">
            <v>180536.23</v>
          </cell>
          <cell r="F120">
            <v>16690.046223537025</v>
          </cell>
        </row>
        <row r="121">
          <cell r="A121">
            <v>5</v>
          </cell>
          <cell r="B121" t="str">
            <v>430788</v>
          </cell>
          <cell r="C121">
            <v>10.908000000000001</v>
          </cell>
          <cell r="D121">
            <v>0.33500000000000002</v>
          </cell>
          <cell r="E121">
            <v>2435776.4195999997</v>
          </cell>
          <cell r="F121">
            <v>223301.83531353131</v>
          </cell>
        </row>
        <row r="122">
          <cell r="A122">
            <v>6</v>
          </cell>
          <cell r="B122" t="str">
            <v>110019</v>
          </cell>
          <cell r="C122">
            <v>10.966000000000001</v>
          </cell>
          <cell r="D122">
            <v>1270.71</v>
          </cell>
          <cell r="E122">
            <v>308552.78500000003</v>
          </cell>
          <cell r="F122">
            <v>28137.222779500273</v>
          </cell>
        </row>
        <row r="123">
          <cell r="A123">
            <v>2</v>
          </cell>
          <cell r="B123" t="str">
            <v>120995</v>
          </cell>
          <cell r="C123">
            <v>11.013</v>
          </cell>
          <cell r="D123">
            <v>0.86280000000000001</v>
          </cell>
          <cell r="E123">
            <v>16511.98</v>
          </cell>
          <cell r="F123">
            <v>1499.317170616544</v>
          </cell>
        </row>
        <row r="124">
          <cell r="A124">
            <v>8</v>
          </cell>
          <cell r="B124" t="str">
            <v>330413</v>
          </cell>
          <cell r="C124">
            <v>11.064</v>
          </cell>
          <cell r="D124">
            <v>619.47</v>
          </cell>
          <cell r="E124">
            <v>283520.5</v>
          </cell>
          <cell r="F124">
            <v>25625.497107736803</v>
          </cell>
        </row>
        <row r="125">
          <cell r="A125">
            <v>9</v>
          </cell>
          <cell r="B125" t="str">
            <v>330138</v>
          </cell>
          <cell r="C125">
            <v>11.154</v>
          </cell>
          <cell r="D125">
            <v>15.58</v>
          </cell>
          <cell r="E125">
            <v>219499.31</v>
          </cell>
          <cell r="F125">
            <v>19678.977048592435</v>
          </cell>
        </row>
        <row r="126">
          <cell r="A126">
            <v>9</v>
          </cell>
          <cell r="B126" t="str">
            <v>240304</v>
          </cell>
          <cell r="C126">
            <v>11.154999999999999</v>
          </cell>
          <cell r="D126">
            <v>34.82</v>
          </cell>
          <cell r="E126">
            <v>343089.22650000005</v>
          </cell>
          <cell r="F126">
            <v>30756.542043926496</v>
          </cell>
        </row>
        <row r="127">
          <cell r="A127">
            <v>9</v>
          </cell>
          <cell r="B127" t="str">
            <v>310048</v>
          </cell>
          <cell r="C127">
            <v>11.181000000000001</v>
          </cell>
          <cell r="D127">
            <v>12.97</v>
          </cell>
          <cell r="E127">
            <v>163954.59099999999</v>
          </cell>
          <cell r="F127">
            <v>14663.678651283424</v>
          </cell>
        </row>
        <row r="128">
          <cell r="A128">
            <v>9</v>
          </cell>
          <cell r="B128" t="str">
            <v>330326</v>
          </cell>
          <cell r="C128">
            <v>11.207000000000001</v>
          </cell>
          <cell r="D128">
            <v>20.260000000000002</v>
          </cell>
          <cell r="E128">
            <v>157695.22</v>
          </cell>
          <cell r="F128">
            <v>14071.135897207101</v>
          </cell>
        </row>
        <row r="129">
          <cell r="A129">
            <v>6</v>
          </cell>
          <cell r="B129" t="str">
            <v>120290</v>
          </cell>
          <cell r="C129">
            <v>11.225</v>
          </cell>
          <cell r="D129">
            <v>2396.23</v>
          </cell>
          <cell r="E129">
            <v>288667.58700000006</v>
          </cell>
          <cell r="F129">
            <v>25716.488819599115</v>
          </cell>
        </row>
        <row r="130">
          <cell r="A130">
            <v>6</v>
          </cell>
          <cell r="B130" t="str">
            <v>120172</v>
          </cell>
          <cell r="C130">
            <v>11.306000000000001</v>
          </cell>
          <cell r="D130">
            <v>2534.7600000000002</v>
          </cell>
          <cell r="E130">
            <v>221708.45600000001</v>
          </cell>
          <cell r="F130">
            <v>19609.805059260569</v>
          </cell>
        </row>
        <row r="131">
          <cell r="A131">
            <v>6</v>
          </cell>
          <cell r="B131" t="str">
            <v>330375</v>
          </cell>
          <cell r="C131">
            <v>11.341000000000001</v>
          </cell>
          <cell r="D131">
            <v>1245.21</v>
          </cell>
          <cell r="E131">
            <v>212483.29600000003</v>
          </cell>
          <cell r="F131">
            <v>18735.851864914912</v>
          </cell>
        </row>
        <row r="132">
          <cell r="A132">
            <v>7</v>
          </cell>
          <cell r="B132" t="str">
            <v>410183</v>
          </cell>
          <cell r="C132">
            <v>11.399000000000001</v>
          </cell>
          <cell r="D132">
            <v>89.716999999999999</v>
          </cell>
          <cell r="E132">
            <v>415865.74619999999</v>
          </cell>
          <cell r="F132">
            <v>36482.651653653826</v>
          </cell>
        </row>
        <row r="133">
          <cell r="A133">
            <v>9</v>
          </cell>
          <cell r="B133" t="str">
            <v>120364</v>
          </cell>
          <cell r="C133">
            <v>11.491000000000001</v>
          </cell>
          <cell r="D133">
            <v>36.119999999999997</v>
          </cell>
          <cell r="E133">
            <v>580583.26050000009</v>
          </cell>
          <cell r="F133">
            <v>50525.042250456878</v>
          </cell>
        </row>
        <row r="134">
          <cell r="A134">
            <v>2</v>
          </cell>
          <cell r="B134" t="str">
            <v>110974</v>
          </cell>
          <cell r="C134">
            <v>11.543000000000001</v>
          </cell>
          <cell r="D134">
            <v>5.5883000000000003</v>
          </cell>
          <cell r="E134">
            <v>230605.15</v>
          </cell>
          <cell r="F134">
            <v>19977.921684137571</v>
          </cell>
        </row>
        <row r="135">
          <cell r="A135">
            <v>7</v>
          </cell>
          <cell r="B135" t="str">
            <v>120029</v>
          </cell>
          <cell r="C135">
            <v>11.612</v>
          </cell>
          <cell r="D135">
            <v>51.372199999999999</v>
          </cell>
          <cell r="E135">
            <v>319422.28000000003</v>
          </cell>
          <cell r="F135">
            <v>27507.946951429556</v>
          </cell>
        </row>
        <row r="136">
          <cell r="A136">
            <v>6</v>
          </cell>
          <cell r="B136" t="str">
            <v>330243</v>
          </cell>
          <cell r="C136">
            <v>11.649000000000001</v>
          </cell>
          <cell r="D136">
            <v>1150.9000000000001</v>
          </cell>
          <cell r="E136">
            <v>166393.75200000001</v>
          </cell>
          <cell r="F136">
            <v>14283.951583826938</v>
          </cell>
        </row>
        <row r="137">
          <cell r="A137">
            <v>9</v>
          </cell>
          <cell r="B137" t="str">
            <v>720160</v>
          </cell>
          <cell r="C137">
            <v>11.658000000000001</v>
          </cell>
          <cell r="D137">
            <v>6.96</v>
          </cell>
          <cell r="E137">
            <v>699272.08</v>
          </cell>
          <cell r="F137">
            <v>59982.165036884529</v>
          </cell>
        </row>
        <row r="138">
          <cell r="A138">
            <v>8</v>
          </cell>
          <cell r="B138" t="str">
            <v>330238</v>
          </cell>
          <cell r="C138">
            <v>11.669</v>
          </cell>
          <cell r="D138">
            <v>434.18</v>
          </cell>
          <cell r="E138">
            <v>333919.11499999999</v>
          </cell>
          <cell r="F138">
            <v>28615.915245522323</v>
          </cell>
        </row>
        <row r="139">
          <cell r="A139">
            <v>6</v>
          </cell>
          <cell r="B139" t="str">
            <v>120274</v>
          </cell>
          <cell r="C139">
            <v>11.689</v>
          </cell>
          <cell r="D139">
            <v>1861.4</v>
          </cell>
          <cell r="E139">
            <v>194151.24740000002</v>
          </cell>
          <cell r="F139">
            <v>16609.739703995212</v>
          </cell>
        </row>
        <row r="140">
          <cell r="A140">
            <v>2</v>
          </cell>
          <cell r="B140" t="str">
            <v>110975</v>
          </cell>
          <cell r="C140">
            <v>11.869</v>
          </cell>
          <cell r="D140">
            <v>6.793000000000001</v>
          </cell>
          <cell r="E140">
            <v>212844.96895000001</v>
          </cell>
          <cell r="F140">
            <v>17932.847666189235</v>
          </cell>
        </row>
        <row r="141">
          <cell r="A141">
            <v>1</v>
          </cell>
          <cell r="B141" t="str">
            <v>240286</v>
          </cell>
          <cell r="C141">
            <v>11.874000000000001</v>
          </cell>
          <cell r="D141">
            <v>43.15</v>
          </cell>
          <cell r="E141">
            <v>142640.22</v>
          </cell>
          <cell r="F141">
            <v>12012.819605861545</v>
          </cell>
        </row>
        <row r="142">
          <cell r="A142">
            <v>5</v>
          </cell>
          <cell r="B142" t="str">
            <v>410939</v>
          </cell>
          <cell r="C142">
            <v>11.956000000000001</v>
          </cell>
          <cell r="D142">
            <v>0.89500000000000002</v>
          </cell>
          <cell r="E142">
            <v>2395619.2248300002</v>
          </cell>
          <cell r="F142">
            <v>200369.62402392103</v>
          </cell>
        </row>
        <row r="143">
          <cell r="A143">
            <v>2</v>
          </cell>
          <cell r="B143" t="str">
            <v>120870</v>
          </cell>
          <cell r="C143">
            <v>12.046000000000001</v>
          </cell>
          <cell r="D143">
            <v>1.2625999999999999</v>
          </cell>
          <cell r="E143">
            <v>24460.11</v>
          </cell>
          <cell r="F143">
            <v>2030.5586916818859</v>
          </cell>
        </row>
        <row r="144">
          <cell r="A144">
            <v>1</v>
          </cell>
          <cell r="B144" t="str">
            <v>740089</v>
          </cell>
          <cell r="C144">
            <v>12.123000000000001</v>
          </cell>
          <cell r="D144">
            <v>48.18</v>
          </cell>
          <cell r="E144">
            <v>245096.36</v>
          </cell>
          <cell r="F144">
            <v>20217.467623525528</v>
          </cell>
        </row>
        <row r="145">
          <cell r="A145">
            <v>9</v>
          </cell>
          <cell r="B145" t="str">
            <v>110040</v>
          </cell>
          <cell r="C145">
            <v>12.164999999999999</v>
          </cell>
          <cell r="D145">
            <v>26.53</v>
          </cell>
          <cell r="E145">
            <v>214130.15470000004</v>
          </cell>
          <cell r="F145">
            <v>17602.149995889853</v>
          </cell>
        </row>
        <row r="146">
          <cell r="A146">
            <v>6</v>
          </cell>
          <cell r="B146" t="str">
            <v>430065</v>
          </cell>
          <cell r="C146">
            <v>12.201000000000001</v>
          </cell>
          <cell r="D146">
            <v>1484.13</v>
          </cell>
          <cell r="E146">
            <v>235523.4</v>
          </cell>
          <cell r="F146">
            <v>19303.614457831325</v>
          </cell>
        </row>
        <row r="147">
          <cell r="A147">
            <v>7</v>
          </cell>
          <cell r="B147" t="str">
            <v>330388</v>
          </cell>
          <cell r="C147">
            <v>12.211</v>
          </cell>
          <cell r="D147">
            <v>121.65560000000001</v>
          </cell>
          <cell r="E147">
            <v>315628.30060000002</v>
          </cell>
          <cell r="F147">
            <v>25847.866726721808</v>
          </cell>
        </row>
        <row r="148">
          <cell r="A148">
            <v>9</v>
          </cell>
          <cell r="B148" t="str">
            <v>730169</v>
          </cell>
          <cell r="C148">
            <v>12.217000000000001</v>
          </cell>
          <cell r="D148">
            <v>1</v>
          </cell>
          <cell r="E148">
            <v>1214317.2350000001</v>
          </cell>
          <cell r="F148">
            <v>99395.697388884349</v>
          </cell>
        </row>
        <row r="149">
          <cell r="A149">
            <v>6</v>
          </cell>
          <cell r="B149" t="str">
            <v>120148</v>
          </cell>
          <cell r="C149">
            <v>12.257000000000001</v>
          </cell>
          <cell r="D149">
            <v>3177.04</v>
          </cell>
          <cell r="E149">
            <v>322873.97250000003</v>
          </cell>
          <cell r="F149">
            <v>26342.006404503547</v>
          </cell>
        </row>
        <row r="150">
          <cell r="A150">
            <v>6</v>
          </cell>
          <cell r="B150" t="str">
            <v>310008</v>
          </cell>
          <cell r="C150">
            <v>12.278</v>
          </cell>
          <cell r="D150">
            <v>2065.73</v>
          </cell>
          <cell r="E150">
            <v>336469.22100000002</v>
          </cell>
          <cell r="F150">
            <v>27404.23692783841</v>
          </cell>
        </row>
        <row r="151">
          <cell r="A151">
            <v>9</v>
          </cell>
          <cell r="B151" t="str">
            <v>720148</v>
          </cell>
          <cell r="C151">
            <v>12.373000000000001</v>
          </cell>
          <cell r="D151">
            <v>21.38</v>
          </cell>
          <cell r="E151">
            <v>1495379.5104999999</v>
          </cell>
          <cell r="F151">
            <v>120858.28097470295</v>
          </cell>
        </row>
        <row r="152">
          <cell r="A152">
            <v>9</v>
          </cell>
          <cell r="B152" t="str">
            <v>310056</v>
          </cell>
          <cell r="C152">
            <v>12.489000000000001</v>
          </cell>
          <cell r="D152">
            <v>29.15</v>
          </cell>
          <cell r="E152">
            <v>242326.55549999999</v>
          </cell>
          <cell r="F152">
            <v>19403.199255344702</v>
          </cell>
        </row>
        <row r="153">
          <cell r="A153">
            <v>1</v>
          </cell>
          <cell r="B153" t="str">
            <v>230253</v>
          </cell>
          <cell r="C153">
            <v>12.506</v>
          </cell>
          <cell r="D153">
            <v>49.08</v>
          </cell>
          <cell r="E153">
            <v>401463.62599999987</v>
          </cell>
          <cell r="F153">
            <v>32101.681272988953</v>
          </cell>
        </row>
        <row r="154">
          <cell r="A154">
            <v>4</v>
          </cell>
          <cell r="B154" t="str">
            <v>730910</v>
          </cell>
          <cell r="C154">
            <v>12.538</v>
          </cell>
          <cell r="D154">
            <v>4300</v>
          </cell>
          <cell r="E154">
            <v>543705.37500000012</v>
          </cell>
          <cell r="F154">
            <v>43364.601611102255</v>
          </cell>
        </row>
        <row r="155">
          <cell r="A155">
            <v>6</v>
          </cell>
          <cell r="B155" t="str">
            <v>120384</v>
          </cell>
          <cell r="C155">
            <v>12.666</v>
          </cell>
          <cell r="D155">
            <v>3135.6390000000001</v>
          </cell>
          <cell r="E155">
            <v>364323.05</v>
          </cell>
          <cell r="F155">
            <v>28763.859939996841</v>
          </cell>
        </row>
        <row r="156">
          <cell r="A156">
            <v>8</v>
          </cell>
          <cell r="B156" t="str">
            <v>330372</v>
          </cell>
          <cell r="C156">
            <v>12.696</v>
          </cell>
          <cell r="D156">
            <v>532.9</v>
          </cell>
          <cell r="E156">
            <v>311685.71499999997</v>
          </cell>
          <cell r="F156">
            <v>24549.9145400126</v>
          </cell>
        </row>
        <row r="157">
          <cell r="A157">
            <v>4</v>
          </cell>
          <cell r="B157" t="str">
            <v>120990</v>
          </cell>
          <cell r="C157">
            <v>12.79</v>
          </cell>
          <cell r="D157">
            <v>12250</v>
          </cell>
          <cell r="E157">
            <v>1339263</v>
          </cell>
          <cell r="F157">
            <v>104711.7279124316</v>
          </cell>
        </row>
        <row r="158">
          <cell r="A158">
            <v>4</v>
          </cell>
          <cell r="B158" t="str">
            <v>730939</v>
          </cell>
          <cell r="C158">
            <v>12.794</v>
          </cell>
          <cell r="D158">
            <v>25940</v>
          </cell>
          <cell r="E158">
            <v>426064.8</v>
          </cell>
          <cell r="F158">
            <v>33301.922776301391</v>
          </cell>
        </row>
        <row r="159">
          <cell r="A159">
            <v>1</v>
          </cell>
          <cell r="B159" t="str">
            <v>300322</v>
          </cell>
          <cell r="C159">
            <v>12.8</v>
          </cell>
          <cell r="D159">
            <v>66.64</v>
          </cell>
          <cell r="E159">
            <v>318364.90000000002</v>
          </cell>
          <cell r="F159">
            <v>24872.2578125</v>
          </cell>
        </row>
        <row r="160">
          <cell r="A160">
            <v>6</v>
          </cell>
          <cell r="B160" t="str">
            <v>430001</v>
          </cell>
          <cell r="C160">
            <v>12.904999999999999</v>
          </cell>
          <cell r="D160">
            <v>2163.6799999999998</v>
          </cell>
          <cell r="E160">
            <v>277668.9059999999</v>
          </cell>
          <cell r="F160">
            <v>21516.381712514521</v>
          </cell>
        </row>
        <row r="161">
          <cell r="A161">
            <v>9</v>
          </cell>
          <cell r="B161" t="str">
            <v>300094</v>
          </cell>
          <cell r="C161">
            <v>12.93</v>
          </cell>
          <cell r="D161">
            <v>52.09</v>
          </cell>
          <cell r="E161">
            <v>318645.46000000002</v>
          </cell>
          <cell r="F161">
            <v>24643.88708430008</v>
          </cell>
        </row>
        <row r="162">
          <cell r="A162">
            <v>4</v>
          </cell>
          <cell r="B162" t="str">
            <v>310785</v>
          </cell>
          <cell r="C162">
            <v>13.034000000000001</v>
          </cell>
          <cell r="D162">
            <v>4470</v>
          </cell>
          <cell r="E162">
            <v>6148312.8425000003</v>
          </cell>
          <cell r="F162">
            <v>471713.42968390364</v>
          </cell>
        </row>
        <row r="163">
          <cell r="A163">
            <v>9</v>
          </cell>
          <cell r="B163" t="str">
            <v>300106</v>
          </cell>
          <cell r="C163">
            <v>13.065</v>
          </cell>
          <cell r="D163">
            <v>45.55</v>
          </cell>
          <cell r="E163">
            <v>297581.4924000001</v>
          </cell>
          <cell r="F163">
            <v>22776.999035591285</v>
          </cell>
        </row>
        <row r="164">
          <cell r="A164">
            <v>4</v>
          </cell>
          <cell r="B164" t="str">
            <v>120356</v>
          </cell>
          <cell r="C164">
            <v>13.091000000000001</v>
          </cell>
          <cell r="D164">
            <v>77500</v>
          </cell>
          <cell r="E164">
            <v>1875373.17</v>
          </cell>
          <cell r="F164">
            <v>143256.67787029254</v>
          </cell>
        </row>
        <row r="165">
          <cell r="A165">
            <v>5</v>
          </cell>
          <cell r="B165" t="str">
            <v>410988</v>
          </cell>
          <cell r="C165">
            <v>13.109</v>
          </cell>
          <cell r="D165">
            <v>0.95900000000000007</v>
          </cell>
          <cell r="E165">
            <v>784259.42960000015</v>
          </cell>
          <cell r="F165">
            <v>59826.030177740497</v>
          </cell>
        </row>
        <row r="166">
          <cell r="A166">
            <v>1</v>
          </cell>
          <cell r="B166" t="str">
            <v>430062</v>
          </cell>
          <cell r="C166">
            <v>13.126000000000001</v>
          </cell>
          <cell r="D166">
            <v>38.33</v>
          </cell>
          <cell r="E166">
            <v>337435.02</v>
          </cell>
          <cell r="F166">
            <v>25707.376199908576</v>
          </cell>
        </row>
        <row r="167">
          <cell r="A167">
            <v>9</v>
          </cell>
          <cell r="B167" t="str">
            <v>430002</v>
          </cell>
          <cell r="C167">
            <v>13.171000000000001</v>
          </cell>
          <cell r="D167">
            <v>35.28</v>
          </cell>
          <cell r="E167">
            <v>578943.66</v>
          </cell>
          <cell r="F167">
            <v>43955.938045706476</v>
          </cell>
        </row>
        <row r="168">
          <cell r="A168">
            <v>1</v>
          </cell>
          <cell r="B168" t="str">
            <v>230111</v>
          </cell>
          <cell r="C168">
            <v>13.262</v>
          </cell>
          <cell r="D168">
            <v>35.85</v>
          </cell>
          <cell r="E168">
            <v>892710.30700000003</v>
          </cell>
          <cell r="F168">
            <v>67313.39971346705</v>
          </cell>
        </row>
        <row r="169">
          <cell r="A169">
            <v>9</v>
          </cell>
          <cell r="B169" t="str">
            <v>210010</v>
          </cell>
          <cell r="C169">
            <v>13.304</v>
          </cell>
          <cell r="D169">
            <v>59.27</v>
          </cell>
          <cell r="E169">
            <v>404855</v>
          </cell>
          <cell r="F169">
            <v>30431.073361395069</v>
          </cell>
        </row>
        <row r="170">
          <cell r="A170">
            <v>3</v>
          </cell>
          <cell r="B170" t="str">
            <v>730961</v>
          </cell>
          <cell r="C170">
            <v>13.431000000000001</v>
          </cell>
          <cell r="D170">
            <v>7.2620000000000005</v>
          </cell>
          <cell r="E170">
            <v>121528.38849000001</v>
          </cell>
          <cell r="F170">
            <v>9048.3499731963366</v>
          </cell>
        </row>
        <row r="171">
          <cell r="A171">
            <v>9</v>
          </cell>
          <cell r="B171" t="str">
            <v>330422</v>
          </cell>
          <cell r="C171">
            <v>13.509</v>
          </cell>
          <cell r="D171">
            <v>33.950000000000003</v>
          </cell>
          <cell r="E171">
            <v>391286.04550000007</v>
          </cell>
          <cell r="F171">
            <v>28964.841624102453</v>
          </cell>
        </row>
        <row r="172">
          <cell r="A172">
            <v>7</v>
          </cell>
          <cell r="B172" t="str">
            <v>110086</v>
          </cell>
          <cell r="C172">
            <v>13.574999999999999</v>
          </cell>
          <cell r="D172">
            <v>86.256799999999998</v>
          </cell>
          <cell r="E172">
            <v>298426.19449999993</v>
          </cell>
          <cell r="F172">
            <v>21983.513406998154</v>
          </cell>
        </row>
        <row r="173">
          <cell r="A173">
            <v>6</v>
          </cell>
          <cell r="B173" t="str">
            <v>110071</v>
          </cell>
          <cell r="C173">
            <v>13.618</v>
          </cell>
          <cell r="D173">
            <v>1833.05</v>
          </cell>
          <cell r="E173">
            <v>209846.21</v>
          </cell>
          <cell r="F173">
            <v>15409.473490967835</v>
          </cell>
        </row>
        <row r="174">
          <cell r="A174">
            <v>7</v>
          </cell>
          <cell r="B174" t="str">
            <v>230326</v>
          </cell>
          <cell r="C174">
            <v>13.627000000000001</v>
          </cell>
          <cell r="D174">
            <v>125.15600000000001</v>
          </cell>
          <cell r="E174">
            <v>398489.89</v>
          </cell>
          <cell r="F174">
            <v>29242.671901372276</v>
          </cell>
        </row>
        <row r="175">
          <cell r="A175">
            <v>8</v>
          </cell>
          <cell r="B175" t="str">
            <v>720035</v>
          </cell>
          <cell r="C175">
            <v>13.661000000000001</v>
          </cell>
          <cell r="D175">
            <v>586.89499999999998</v>
          </cell>
          <cell r="E175">
            <v>702794.95650000009</v>
          </cell>
          <cell r="F175">
            <v>51445.352207012664</v>
          </cell>
        </row>
        <row r="176">
          <cell r="A176">
            <v>6</v>
          </cell>
          <cell r="B176" t="str">
            <v>330386</v>
          </cell>
          <cell r="C176">
            <v>13.703000000000001</v>
          </cell>
          <cell r="D176">
            <v>2618.59</v>
          </cell>
          <cell r="E176">
            <v>305877.11599999998</v>
          </cell>
          <cell r="F176">
            <v>22321.908779099464</v>
          </cell>
        </row>
        <row r="177">
          <cell r="A177">
            <v>9</v>
          </cell>
          <cell r="B177" t="str">
            <v>330417</v>
          </cell>
          <cell r="C177">
            <v>13.705</v>
          </cell>
          <cell r="D177">
            <v>34.6</v>
          </cell>
          <cell r="E177">
            <v>943934.4</v>
          </cell>
          <cell r="F177">
            <v>68875.184239328708</v>
          </cell>
        </row>
        <row r="178">
          <cell r="A178">
            <v>1</v>
          </cell>
          <cell r="B178" t="str">
            <v>230333</v>
          </cell>
          <cell r="C178">
            <v>13.713000000000001</v>
          </cell>
          <cell r="D178">
            <v>38.54</v>
          </cell>
          <cell r="E178">
            <v>799649.8507000003</v>
          </cell>
          <cell r="F178">
            <v>58313.268482461914</v>
          </cell>
        </row>
        <row r="179">
          <cell r="A179">
            <v>6</v>
          </cell>
          <cell r="B179" t="str">
            <v>330231</v>
          </cell>
          <cell r="C179">
            <v>13.739000000000001</v>
          </cell>
          <cell r="D179">
            <v>2303.02</v>
          </cell>
          <cell r="E179">
            <v>456840.53</v>
          </cell>
          <cell r="F179">
            <v>33251.366911711186</v>
          </cell>
        </row>
        <row r="180">
          <cell r="A180">
            <v>6</v>
          </cell>
          <cell r="B180" t="str">
            <v>330084</v>
          </cell>
          <cell r="C180">
            <v>13.818000000000001</v>
          </cell>
          <cell r="D180">
            <v>3382.23</v>
          </cell>
          <cell r="E180">
            <v>333392</v>
          </cell>
          <cell r="F180">
            <v>24127.370096974959</v>
          </cell>
        </row>
        <row r="181">
          <cell r="A181">
            <v>3</v>
          </cell>
          <cell r="B181" t="str">
            <v>120734</v>
          </cell>
          <cell r="C181">
            <v>13.829000000000001</v>
          </cell>
          <cell r="D181">
            <v>7.4770000000000003</v>
          </cell>
          <cell r="E181">
            <v>136484.59200000003</v>
          </cell>
          <cell r="F181">
            <v>9869.4476824065387</v>
          </cell>
        </row>
        <row r="182">
          <cell r="A182">
            <v>2</v>
          </cell>
          <cell r="B182" t="str">
            <v>110776</v>
          </cell>
          <cell r="C182">
            <v>13.839</v>
          </cell>
          <cell r="D182">
            <v>8</v>
          </cell>
          <cell r="E182">
            <v>149235</v>
          </cell>
          <cell r="F182">
            <v>10783.654888358986</v>
          </cell>
        </row>
        <row r="183">
          <cell r="A183">
            <v>1</v>
          </cell>
          <cell r="B183" t="str">
            <v>230370</v>
          </cell>
          <cell r="C183">
            <v>13.897</v>
          </cell>
          <cell r="D183">
            <v>56.01</v>
          </cell>
          <cell r="E183">
            <v>461924.65</v>
          </cell>
          <cell r="F183">
            <v>33239.16312873282</v>
          </cell>
        </row>
        <row r="184">
          <cell r="A184">
            <v>6</v>
          </cell>
          <cell r="B184" t="str">
            <v>120220</v>
          </cell>
          <cell r="C184">
            <v>13.945</v>
          </cell>
          <cell r="D184">
            <v>2759.1936000000001</v>
          </cell>
          <cell r="E184">
            <v>252230.3499</v>
          </cell>
          <cell r="F184">
            <v>18087.511645751165</v>
          </cell>
        </row>
        <row r="185">
          <cell r="A185">
            <v>6</v>
          </cell>
          <cell r="B185" t="str">
            <v>110061</v>
          </cell>
          <cell r="C185">
            <v>13.997</v>
          </cell>
          <cell r="D185">
            <v>3117.83</v>
          </cell>
          <cell r="E185">
            <v>336953.86350000009</v>
          </cell>
          <cell r="F185">
            <v>24073.291669643502</v>
          </cell>
        </row>
        <row r="186">
          <cell r="A186">
            <v>6</v>
          </cell>
          <cell r="B186" t="str">
            <v>330423</v>
          </cell>
          <cell r="C186">
            <v>14.057</v>
          </cell>
          <cell r="D186">
            <v>3143.92</v>
          </cell>
          <cell r="E186">
            <v>319662.11</v>
          </cell>
          <cell r="F186">
            <v>22740.421853880627</v>
          </cell>
        </row>
        <row r="187">
          <cell r="A187">
            <v>1</v>
          </cell>
          <cell r="B187" t="str">
            <v>400057</v>
          </cell>
          <cell r="C187">
            <v>14.088000000000001</v>
          </cell>
          <cell r="D187">
            <v>51.7</v>
          </cell>
          <cell r="E187">
            <v>402905.44</v>
          </cell>
          <cell r="F187">
            <v>28599.193639977282</v>
          </cell>
        </row>
        <row r="188">
          <cell r="A188">
            <v>6</v>
          </cell>
          <cell r="B188" t="str">
            <v>110003</v>
          </cell>
          <cell r="C188">
            <v>14.253</v>
          </cell>
          <cell r="D188">
            <v>2801.9</v>
          </cell>
          <cell r="E188">
            <v>369502.81699999992</v>
          </cell>
          <cell r="F188">
            <v>25924.564442573486</v>
          </cell>
        </row>
        <row r="189">
          <cell r="A189">
            <v>6</v>
          </cell>
          <cell r="B189" t="str">
            <v>410074</v>
          </cell>
          <cell r="C189">
            <v>14.255000000000001</v>
          </cell>
          <cell r="D189">
            <v>1667.04</v>
          </cell>
          <cell r="E189">
            <v>306829.90000000002</v>
          </cell>
          <cell r="F189">
            <v>21524.370396352158</v>
          </cell>
        </row>
        <row r="190">
          <cell r="A190">
            <v>7</v>
          </cell>
          <cell r="B190" t="str">
            <v>330421</v>
          </cell>
          <cell r="C190">
            <v>14.297000000000001</v>
          </cell>
          <cell r="D190">
            <v>127.6494</v>
          </cell>
          <cell r="E190">
            <v>122663.70499999997</v>
          </cell>
          <cell r="F190">
            <v>8579.6814016926601</v>
          </cell>
        </row>
        <row r="191">
          <cell r="A191">
            <v>1</v>
          </cell>
          <cell r="B191" t="str">
            <v>410430</v>
          </cell>
          <cell r="C191">
            <v>14.469000000000001</v>
          </cell>
          <cell r="D191">
            <v>49.16</v>
          </cell>
          <cell r="E191">
            <v>1815141.1205</v>
          </cell>
          <cell r="F191">
            <v>125450.3504388693</v>
          </cell>
        </row>
        <row r="192">
          <cell r="A192">
            <v>6</v>
          </cell>
          <cell r="B192" t="str">
            <v>330076</v>
          </cell>
          <cell r="C192">
            <v>14.494999999999999</v>
          </cell>
          <cell r="D192">
            <v>3548.48</v>
          </cell>
          <cell r="E192">
            <v>351752.17500000005</v>
          </cell>
          <cell r="F192">
            <v>24267.138668506384</v>
          </cell>
        </row>
        <row r="193">
          <cell r="A193">
            <v>6</v>
          </cell>
          <cell r="B193" t="str">
            <v>120173</v>
          </cell>
          <cell r="C193">
            <v>14.515000000000001</v>
          </cell>
          <cell r="D193">
            <v>3125.69</v>
          </cell>
          <cell r="E193">
            <v>293773.55349999992</v>
          </cell>
          <cell r="F193">
            <v>20239.307853944189</v>
          </cell>
        </row>
        <row r="194">
          <cell r="A194">
            <v>6</v>
          </cell>
          <cell r="B194" t="str">
            <v>110024</v>
          </cell>
          <cell r="C194">
            <v>14.525</v>
          </cell>
          <cell r="D194">
            <v>2279.2800000000002</v>
          </cell>
          <cell r="E194">
            <v>221570.23</v>
          </cell>
          <cell r="F194">
            <v>15254.404819277108</v>
          </cell>
        </row>
        <row r="195">
          <cell r="A195">
            <v>6</v>
          </cell>
          <cell r="B195" t="str">
            <v>110196</v>
          </cell>
          <cell r="C195">
            <v>14.544</v>
          </cell>
          <cell r="D195">
            <v>1248.19</v>
          </cell>
          <cell r="E195">
            <v>334908.12200000009</v>
          </cell>
          <cell r="F195">
            <v>23027.236111111117</v>
          </cell>
        </row>
        <row r="196">
          <cell r="A196">
            <v>6</v>
          </cell>
          <cell r="B196" t="str">
            <v>230367</v>
          </cell>
          <cell r="C196">
            <v>14.571000000000002</v>
          </cell>
          <cell r="D196">
            <v>1648.11</v>
          </cell>
          <cell r="E196">
            <v>203417.8</v>
          </cell>
          <cell r="F196">
            <v>13960.455699677439</v>
          </cell>
        </row>
        <row r="197">
          <cell r="A197">
            <v>2</v>
          </cell>
          <cell r="B197" t="str">
            <v>110730</v>
          </cell>
          <cell r="C197">
            <v>14.576000000000001</v>
          </cell>
          <cell r="D197">
            <v>6.27</v>
          </cell>
          <cell r="E197">
            <v>840766.08631999989</v>
          </cell>
          <cell r="F197">
            <v>57681.537206366622</v>
          </cell>
        </row>
        <row r="198">
          <cell r="A198">
            <v>4</v>
          </cell>
          <cell r="B198" t="str">
            <v>110787</v>
          </cell>
          <cell r="C198">
            <v>14.579000000000001</v>
          </cell>
          <cell r="D198">
            <v>5000</v>
          </cell>
          <cell r="E198">
            <v>3863644.5122999996</v>
          </cell>
          <cell r="F198">
            <v>265014.3708279031</v>
          </cell>
        </row>
        <row r="199">
          <cell r="A199">
            <v>6</v>
          </cell>
          <cell r="B199" t="str">
            <v>120386</v>
          </cell>
          <cell r="C199">
            <v>14.663</v>
          </cell>
          <cell r="D199">
            <v>3020.06</v>
          </cell>
          <cell r="E199">
            <v>811554.17499999981</v>
          </cell>
          <cell r="F199">
            <v>55347.075973538827</v>
          </cell>
        </row>
        <row r="200">
          <cell r="A200">
            <v>3</v>
          </cell>
          <cell r="B200" t="str">
            <v>230991</v>
          </cell>
          <cell r="C200">
            <v>14.682</v>
          </cell>
          <cell r="D200">
            <v>7.9380000000000006</v>
          </cell>
          <cell r="E200">
            <v>679782.3</v>
          </cell>
          <cell r="F200">
            <v>46300.388230486315</v>
          </cell>
        </row>
        <row r="201">
          <cell r="A201">
            <v>6</v>
          </cell>
          <cell r="B201" t="str">
            <v>330062</v>
          </cell>
          <cell r="C201">
            <v>14.694000000000001</v>
          </cell>
          <cell r="D201">
            <v>3042.02</v>
          </cell>
          <cell r="E201">
            <v>276897.41100000008</v>
          </cell>
          <cell r="F201">
            <v>18844.250102082486</v>
          </cell>
        </row>
        <row r="202">
          <cell r="A202">
            <v>6</v>
          </cell>
          <cell r="B202" t="str">
            <v>120253</v>
          </cell>
          <cell r="C202">
            <v>14.74</v>
          </cell>
          <cell r="D202">
            <v>2632.31</v>
          </cell>
          <cell r="E202">
            <v>239395.13510000004</v>
          </cell>
          <cell r="F202">
            <v>16241.189626865675</v>
          </cell>
        </row>
        <row r="203">
          <cell r="A203">
            <v>2</v>
          </cell>
          <cell r="B203" t="str">
            <v>410879</v>
          </cell>
          <cell r="C203">
            <v>14.822000000000001</v>
          </cell>
          <cell r="D203">
            <v>10.6</v>
          </cell>
          <cell r="E203">
            <v>226919.89</v>
          </cell>
          <cell r="F203">
            <v>15309.667386317637</v>
          </cell>
        </row>
        <row r="204">
          <cell r="A204">
            <v>3</v>
          </cell>
          <cell r="B204" t="str">
            <v>430713</v>
          </cell>
          <cell r="C204">
            <v>14.891</v>
          </cell>
          <cell r="D204">
            <v>8.0510000000000002</v>
          </cell>
          <cell r="E204">
            <v>433820.58679999999</v>
          </cell>
          <cell r="F204">
            <v>29133.072782217445</v>
          </cell>
        </row>
        <row r="205">
          <cell r="A205">
            <v>9</v>
          </cell>
          <cell r="B205" t="str">
            <v>430083</v>
          </cell>
          <cell r="C205">
            <v>14.903</v>
          </cell>
          <cell r="D205">
            <v>32.520000000000003</v>
          </cell>
          <cell r="E205">
            <v>322403.26050000015</v>
          </cell>
          <cell r="F205">
            <v>21633.446990538829</v>
          </cell>
        </row>
        <row r="206">
          <cell r="A206">
            <v>9</v>
          </cell>
          <cell r="B206" t="str">
            <v>330333</v>
          </cell>
          <cell r="C206">
            <v>14.923</v>
          </cell>
          <cell r="D206">
            <v>32.19</v>
          </cell>
          <cell r="E206">
            <v>386531.42450000008</v>
          </cell>
          <cell r="F206">
            <v>25901.723815586683</v>
          </cell>
        </row>
        <row r="207">
          <cell r="A207">
            <v>1</v>
          </cell>
          <cell r="B207" t="str">
            <v>240300</v>
          </cell>
          <cell r="C207">
            <v>15.053000000000001</v>
          </cell>
          <cell r="D207">
            <v>60.54</v>
          </cell>
          <cell r="E207">
            <v>617209.30000000005</v>
          </cell>
          <cell r="F207">
            <v>41002.411479439317</v>
          </cell>
        </row>
        <row r="208">
          <cell r="A208">
            <v>6</v>
          </cell>
          <cell r="B208" t="str">
            <v>120380</v>
          </cell>
          <cell r="C208">
            <v>15.15</v>
          </cell>
          <cell r="D208">
            <v>3884.6</v>
          </cell>
          <cell r="E208">
            <v>1007894.6664</v>
          </cell>
          <cell r="F208">
            <v>66527.700752475241</v>
          </cell>
        </row>
        <row r="209">
          <cell r="A209">
            <v>9</v>
          </cell>
          <cell r="B209" t="str">
            <v>410260</v>
          </cell>
          <cell r="C209">
            <v>15.18</v>
          </cell>
          <cell r="D209">
            <v>30.63</v>
          </cell>
          <cell r="E209">
            <v>768724.68</v>
          </cell>
          <cell r="F209">
            <v>50640.624505928856</v>
          </cell>
        </row>
        <row r="210">
          <cell r="A210">
            <v>1</v>
          </cell>
          <cell r="B210" t="str">
            <v>240053</v>
          </cell>
          <cell r="C210">
            <v>15.185</v>
          </cell>
          <cell r="D210">
            <v>59.32</v>
          </cell>
          <cell r="E210">
            <v>398817.67500000005</v>
          </cell>
          <cell r="F210">
            <v>26263.923279552193</v>
          </cell>
        </row>
        <row r="211">
          <cell r="A211">
            <v>8</v>
          </cell>
          <cell r="B211" t="str">
            <v>720056</v>
          </cell>
          <cell r="C211">
            <v>15.203000000000001</v>
          </cell>
          <cell r="D211">
            <v>780.78</v>
          </cell>
          <cell r="E211">
            <v>205943.1</v>
          </cell>
          <cell r="F211">
            <v>13546.214562915213</v>
          </cell>
        </row>
        <row r="212">
          <cell r="A212">
            <v>9</v>
          </cell>
          <cell r="B212" t="str">
            <v>110066</v>
          </cell>
          <cell r="C212">
            <v>15.302000000000001</v>
          </cell>
          <cell r="D212">
            <v>27.7</v>
          </cell>
          <cell r="E212">
            <v>546968.52550000011</v>
          </cell>
          <cell r="F212">
            <v>35744.904293556399</v>
          </cell>
        </row>
        <row r="213">
          <cell r="A213">
            <v>2</v>
          </cell>
          <cell r="B213" t="str">
            <v>330802</v>
          </cell>
          <cell r="C213">
            <v>15.404999999999999</v>
          </cell>
          <cell r="D213">
            <v>19.532</v>
          </cell>
          <cell r="E213">
            <v>456213.42820000002</v>
          </cell>
          <cell r="F213">
            <v>29614.633443687118</v>
          </cell>
        </row>
        <row r="214">
          <cell r="A214">
            <v>6</v>
          </cell>
          <cell r="B214" t="str">
            <v>720167</v>
          </cell>
          <cell r="C214">
            <v>15.404999999999999</v>
          </cell>
          <cell r="D214">
            <v>2971.9</v>
          </cell>
          <cell r="E214">
            <v>324657.25</v>
          </cell>
          <cell r="F214">
            <v>21074.797143784486</v>
          </cell>
        </row>
        <row r="215">
          <cell r="A215">
            <v>1</v>
          </cell>
          <cell r="B215" t="str">
            <v>230358</v>
          </cell>
          <cell r="C215">
            <v>15.433000000000002</v>
          </cell>
          <cell r="D215">
            <v>53.38</v>
          </cell>
          <cell r="E215">
            <v>260317.71549999999</v>
          </cell>
          <cell r="F215">
            <v>16867.60289639085</v>
          </cell>
        </row>
        <row r="216">
          <cell r="A216">
            <v>2</v>
          </cell>
          <cell r="B216" t="str">
            <v>120724</v>
          </cell>
          <cell r="C216">
            <v>15.48</v>
          </cell>
          <cell r="D216">
            <v>2.645</v>
          </cell>
          <cell r="E216">
            <v>142337.671</v>
          </cell>
          <cell r="F216">
            <v>9194.9399870801026</v>
          </cell>
        </row>
        <row r="217">
          <cell r="A217">
            <v>6</v>
          </cell>
          <cell r="B217" t="str">
            <v>300396</v>
          </cell>
          <cell r="C217">
            <v>15.498000000000001</v>
          </cell>
          <cell r="D217">
            <v>1508.75</v>
          </cell>
          <cell r="E217">
            <v>264182.86600000004</v>
          </cell>
          <cell r="F217">
            <v>17046.255387791974</v>
          </cell>
        </row>
        <row r="218">
          <cell r="A218">
            <v>5</v>
          </cell>
          <cell r="B218" t="str">
            <v>230992</v>
          </cell>
          <cell r="C218">
            <v>15.518000000000001</v>
          </cell>
          <cell r="D218">
            <v>2.54</v>
          </cell>
          <cell r="E218">
            <v>630880.22210000001</v>
          </cell>
          <cell r="F218">
            <v>40654.737859260211</v>
          </cell>
        </row>
        <row r="219">
          <cell r="A219">
            <v>6</v>
          </cell>
          <cell r="B219" t="str">
            <v>410199</v>
          </cell>
          <cell r="C219">
            <v>15.532</v>
          </cell>
          <cell r="D219">
            <v>2902.5549999999998</v>
          </cell>
          <cell r="E219">
            <v>479071.99550000002</v>
          </cell>
          <cell r="F219">
            <v>30844.192344836469</v>
          </cell>
        </row>
        <row r="220">
          <cell r="A220">
            <v>6</v>
          </cell>
          <cell r="B220" t="str">
            <v>110021</v>
          </cell>
          <cell r="C220">
            <v>15.534000000000001</v>
          </cell>
          <cell r="D220">
            <v>3184.45</v>
          </cell>
          <cell r="E220">
            <v>296339.93</v>
          </cell>
          <cell r="F220">
            <v>19076.859147676063</v>
          </cell>
        </row>
        <row r="221">
          <cell r="A221">
            <v>6</v>
          </cell>
          <cell r="B221" t="str">
            <v>230330</v>
          </cell>
          <cell r="C221">
            <v>15.738000000000001</v>
          </cell>
          <cell r="D221">
            <v>1842.31</v>
          </cell>
          <cell r="E221">
            <v>282784.94049999997</v>
          </cell>
          <cell r="F221">
            <v>17968.289522175623</v>
          </cell>
        </row>
        <row r="222">
          <cell r="A222">
            <v>9</v>
          </cell>
          <cell r="B222" t="str">
            <v>300037</v>
          </cell>
          <cell r="C222">
            <v>15.77</v>
          </cell>
          <cell r="D222">
            <v>26.56</v>
          </cell>
          <cell r="E222">
            <v>300053.397</v>
          </cell>
          <cell r="F222">
            <v>19026.848256182624</v>
          </cell>
        </row>
        <row r="223">
          <cell r="A223">
            <v>6</v>
          </cell>
          <cell r="B223" t="str">
            <v>410045</v>
          </cell>
          <cell r="C223">
            <v>15.815</v>
          </cell>
          <cell r="D223">
            <v>1738.02</v>
          </cell>
          <cell r="E223">
            <v>223700.32499999998</v>
          </cell>
          <cell r="F223">
            <v>14144.819791337337</v>
          </cell>
        </row>
        <row r="224">
          <cell r="A224">
            <v>4</v>
          </cell>
          <cell r="B224" t="str">
            <v>120994</v>
          </cell>
          <cell r="C224">
            <v>15.848000000000001</v>
          </cell>
          <cell r="D224">
            <v>8420</v>
          </cell>
          <cell r="E224">
            <v>1818862.9325999997</v>
          </cell>
          <cell r="F224">
            <v>114769.24107773849</v>
          </cell>
        </row>
        <row r="225">
          <cell r="A225">
            <v>9</v>
          </cell>
          <cell r="B225" t="str">
            <v>240252</v>
          </cell>
          <cell r="C225">
            <v>15.897</v>
          </cell>
          <cell r="D225">
            <v>50.25</v>
          </cell>
          <cell r="E225">
            <v>390610.40500000003</v>
          </cell>
          <cell r="F225">
            <v>24571.328238032336</v>
          </cell>
        </row>
        <row r="226">
          <cell r="A226">
            <v>6</v>
          </cell>
          <cell r="B226" t="str">
            <v>310057</v>
          </cell>
          <cell r="C226">
            <v>15.902000000000001</v>
          </cell>
          <cell r="D226">
            <v>2012.51</v>
          </cell>
          <cell r="E226">
            <v>266106.87050000008</v>
          </cell>
          <cell r="F226">
            <v>16734.176235693627</v>
          </cell>
        </row>
        <row r="227">
          <cell r="A227">
            <v>9</v>
          </cell>
          <cell r="B227" t="str">
            <v>330172</v>
          </cell>
          <cell r="C227">
            <v>16.058</v>
          </cell>
          <cell r="D227">
            <v>10.4</v>
          </cell>
          <cell r="E227">
            <v>178805.18550000002</v>
          </cell>
          <cell r="F227">
            <v>11134.959864242124</v>
          </cell>
        </row>
        <row r="228">
          <cell r="A228">
            <v>5</v>
          </cell>
          <cell r="B228" t="str">
            <v>410886</v>
          </cell>
          <cell r="C228">
            <v>16.166</v>
          </cell>
          <cell r="D228">
            <v>1.1826999999999999</v>
          </cell>
          <cell r="E228">
            <v>316841.2095</v>
          </cell>
          <cell r="F228">
            <v>19599.233545713225</v>
          </cell>
        </row>
        <row r="229">
          <cell r="A229">
            <v>3</v>
          </cell>
          <cell r="B229" t="str">
            <v>300808</v>
          </cell>
          <cell r="C229">
            <v>16.170000000000002</v>
          </cell>
          <cell r="D229">
            <v>8.7430000000000003</v>
          </cell>
          <cell r="E229">
            <v>366467.31299999985</v>
          </cell>
          <cell r="F229">
            <v>22663.408348794052</v>
          </cell>
        </row>
        <row r="230">
          <cell r="A230">
            <v>3</v>
          </cell>
          <cell r="B230" t="str">
            <v>230968</v>
          </cell>
          <cell r="C230">
            <v>16.378</v>
          </cell>
          <cell r="D230">
            <v>8.8550000000000004</v>
          </cell>
          <cell r="E230">
            <v>267603.19</v>
          </cell>
          <cell r="F230">
            <v>16339.186103309317</v>
          </cell>
        </row>
        <row r="231">
          <cell r="A231">
            <v>6</v>
          </cell>
          <cell r="B231" t="str">
            <v>720124</v>
          </cell>
          <cell r="C231">
            <v>16.402000000000001</v>
          </cell>
          <cell r="D231">
            <v>2371.4899999999998</v>
          </cell>
          <cell r="E231">
            <v>385783.51049999997</v>
          </cell>
          <cell r="F231">
            <v>23520.516430923057</v>
          </cell>
        </row>
        <row r="232">
          <cell r="A232">
            <v>7</v>
          </cell>
          <cell r="B232" t="str">
            <v>740029</v>
          </cell>
          <cell r="C232">
            <v>16.434999999999999</v>
          </cell>
          <cell r="D232">
            <v>120.32859999999999</v>
          </cell>
          <cell r="E232">
            <v>533196.60100000014</v>
          </cell>
          <cell r="F232">
            <v>32442.750289017353</v>
          </cell>
        </row>
        <row r="233">
          <cell r="A233">
            <v>6</v>
          </cell>
          <cell r="B233" t="str">
            <v>110048</v>
          </cell>
          <cell r="C233">
            <v>16.510999999999999</v>
          </cell>
          <cell r="D233">
            <v>2678.84</v>
          </cell>
          <cell r="E233">
            <v>293125.85500000004</v>
          </cell>
          <cell r="F233">
            <v>17753.367754830117</v>
          </cell>
        </row>
        <row r="234">
          <cell r="A234">
            <v>9</v>
          </cell>
          <cell r="B234" t="str">
            <v>300105</v>
          </cell>
          <cell r="C234">
            <v>16.541</v>
          </cell>
          <cell r="D234">
            <v>38.200000000000003</v>
          </cell>
          <cell r="E234">
            <v>264137.7</v>
          </cell>
          <cell r="F234">
            <v>15968.665739677166</v>
          </cell>
        </row>
        <row r="235">
          <cell r="A235">
            <v>5</v>
          </cell>
          <cell r="B235" t="str">
            <v>410878</v>
          </cell>
          <cell r="C235">
            <v>16.628</v>
          </cell>
          <cell r="D235">
            <v>1.3050999999999999</v>
          </cell>
          <cell r="E235">
            <v>94161.63960000001</v>
          </cell>
          <cell r="F235">
            <v>5662.8361558816459</v>
          </cell>
        </row>
        <row r="236">
          <cell r="A236">
            <v>9</v>
          </cell>
          <cell r="B236" t="str">
            <v>240253</v>
          </cell>
          <cell r="C236">
            <v>16.661999999999999</v>
          </cell>
          <cell r="D236">
            <v>48.13</v>
          </cell>
          <cell r="E236">
            <v>1792219.5149999994</v>
          </cell>
          <cell r="F236">
            <v>107563.28862081379</v>
          </cell>
        </row>
        <row r="237">
          <cell r="A237">
            <v>6</v>
          </cell>
          <cell r="B237" t="str">
            <v>330251</v>
          </cell>
          <cell r="C237">
            <v>16.676000000000002</v>
          </cell>
          <cell r="D237">
            <v>2588.7600000000002</v>
          </cell>
          <cell r="E237">
            <v>342535.22500000003</v>
          </cell>
          <cell r="F237">
            <v>20540.610757975533</v>
          </cell>
        </row>
        <row r="238">
          <cell r="A238">
            <v>9</v>
          </cell>
          <cell r="B238" t="str">
            <v>230045</v>
          </cell>
          <cell r="C238">
            <v>16.724</v>
          </cell>
          <cell r="D238">
            <v>35.090000000000003</v>
          </cell>
          <cell r="E238">
            <v>420018.17049999995</v>
          </cell>
          <cell r="F238">
            <v>25114.695676871557</v>
          </cell>
        </row>
        <row r="239">
          <cell r="A239">
            <v>9</v>
          </cell>
          <cell r="B239" t="str">
            <v>230152</v>
          </cell>
          <cell r="C239">
            <v>16.765000000000001</v>
          </cell>
          <cell r="D239">
            <v>57.04</v>
          </cell>
          <cell r="E239">
            <v>331099.01550000004</v>
          </cell>
          <cell r="F239">
            <v>19749.419355800776</v>
          </cell>
        </row>
        <row r="240">
          <cell r="A240">
            <v>6</v>
          </cell>
          <cell r="B240" t="str">
            <v>330275</v>
          </cell>
          <cell r="C240">
            <v>16.779</v>
          </cell>
          <cell r="D240">
            <v>3406.06</v>
          </cell>
          <cell r="E240">
            <v>214092.2605</v>
          </cell>
          <cell r="F240">
            <v>12759.536354967518</v>
          </cell>
        </row>
        <row r="241">
          <cell r="A241">
            <v>8</v>
          </cell>
          <cell r="B241" t="str">
            <v>120099</v>
          </cell>
          <cell r="C241">
            <v>16.919</v>
          </cell>
          <cell r="D241">
            <v>692.39</v>
          </cell>
          <cell r="E241">
            <v>548664.22500000009</v>
          </cell>
          <cell r="F241">
            <v>32428.880252970037</v>
          </cell>
        </row>
        <row r="242">
          <cell r="A242">
            <v>5</v>
          </cell>
          <cell r="B242" t="str">
            <v>410749</v>
          </cell>
          <cell r="C242">
            <v>16.946999999999999</v>
          </cell>
          <cell r="D242">
            <v>0.45850000000000002</v>
          </cell>
          <cell r="E242">
            <v>939413.24780000013</v>
          </cell>
          <cell r="F242">
            <v>55432.421537735303</v>
          </cell>
        </row>
        <row r="243">
          <cell r="A243">
            <v>6</v>
          </cell>
          <cell r="B243" t="str">
            <v>430279</v>
          </cell>
          <cell r="C243">
            <v>16.956</v>
          </cell>
          <cell r="D243">
            <v>2854.99</v>
          </cell>
          <cell r="E243">
            <v>338853.21</v>
          </cell>
          <cell r="F243">
            <v>19984.265746638361</v>
          </cell>
        </row>
        <row r="244">
          <cell r="A244">
            <v>6</v>
          </cell>
          <cell r="B244" t="str">
            <v>720249</v>
          </cell>
          <cell r="C244">
            <v>17.054000000000002</v>
          </cell>
          <cell r="D244">
            <v>3580.06</v>
          </cell>
          <cell r="E244">
            <v>448692.86050000001</v>
          </cell>
          <cell r="F244">
            <v>26310.124340330713</v>
          </cell>
        </row>
        <row r="245">
          <cell r="A245">
            <v>6</v>
          </cell>
          <cell r="B245" t="str">
            <v>430024</v>
          </cell>
          <cell r="C245">
            <v>17.167000000000002</v>
          </cell>
          <cell r="D245">
            <v>3062.87</v>
          </cell>
          <cell r="E245">
            <v>473454.18499999988</v>
          </cell>
          <cell r="F245">
            <v>27579.319916118126</v>
          </cell>
        </row>
        <row r="246">
          <cell r="A246">
            <v>4</v>
          </cell>
          <cell r="B246" t="str">
            <v>110725</v>
          </cell>
          <cell r="C246">
            <v>17.331</v>
          </cell>
          <cell r="D246">
            <v>10100</v>
          </cell>
          <cell r="E246">
            <v>7976935.6137500005</v>
          </cell>
          <cell r="F246">
            <v>460269.78326409328</v>
          </cell>
        </row>
        <row r="247">
          <cell r="A247">
            <v>2</v>
          </cell>
          <cell r="B247" t="str">
            <v>110719</v>
          </cell>
          <cell r="C247">
            <v>17.454000000000001</v>
          </cell>
          <cell r="D247">
            <v>8.4499999999999993</v>
          </cell>
          <cell r="E247">
            <v>180491.6</v>
          </cell>
          <cell r="F247">
            <v>10340.987739200184</v>
          </cell>
        </row>
        <row r="248">
          <cell r="A248">
            <v>5</v>
          </cell>
          <cell r="B248" t="str">
            <v>410950</v>
          </cell>
          <cell r="C248">
            <v>17.457000000000001</v>
          </cell>
          <cell r="D248">
            <v>1.2771000000000001</v>
          </cell>
          <cell r="E248">
            <v>1023107.8691500002</v>
          </cell>
          <cell r="F248">
            <v>58607.313349945587</v>
          </cell>
        </row>
        <row r="249">
          <cell r="A249">
            <v>9</v>
          </cell>
          <cell r="B249" t="str">
            <v>310045</v>
          </cell>
          <cell r="C249">
            <v>17.496000000000002</v>
          </cell>
          <cell r="D249">
            <v>30.26</v>
          </cell>
          <cell r="E249">
            <v>506620.73550000007</v>
          </cell>
          <cell r="F249">
            <v>28956.374914266118</v>
          </cell>
        </row>
        <row r="250">
          <cell r="A250">
            <v>9</v>
          </cell>
          <cell r="B250" t="str">
            <v>330330</v>
          </cell>
          <cell r="C250">
            <v>17.506</v>
          </cell>
          <cell r="D250">
            <v>42.17</v>
          </cell>
          <cell r="E250">
            <v>464245.55050000007</v>
          </cell>
          <cell r="F250">
            <v>26519.224865760316</v>
          </cell>
        </row>
        <row r="251">
          <cell r="A251">
            <v>6</v>
          </cell>
          <cell r="B251" t="str">
            <v>720168</v>
          </cell>
          <cell r="C251">
            <v>17.523</v>
          </cell>
          <cell r="D251">
            <v>2082.5500000000002</v>
          </cell>
          <cell r="E251">
            <v>379564.94949999981</v>
          </cell>
          <cell r="F251">
            <v>21660.956999372243</v>
          </cell>
        </row>
        <row r="252">
          <cell r="A252">
            <v>6</v>
          </cell>
          <cell r="B252" t="str">
            <v>120129</v>
          </cell>
          <cell r="C252">
            <v>17.53</v>
          </cell>
          <cell r="D252">
            <v>4244.6099999999997</v>
          </cell>
          <cell r="E252">
            <v>348790.29700000008</v>
          </cell>
          <cell r="F252">
            <v>19896.765373645183</v>
          </cell>
        </row>
        <row r="253">
          <cell r="A253">
            <v>7</v>
          </cell>
          <cell r="B253" t="str">
            <v>730054</v>
          </cell>
          <cell r="C253">
            <v>17.559999999999999</v>
          </cell>
          <cell r="D253">
            <v>153.83920000000001</v>
          </cell>
          <cell r="E253">
            <v>631859.02500000002</v>
          </cell>
          <cell r="F253">
            <v>35982.860193621869</v>
          </cell>
        </row>
        <row r="254">
          <cell r="A254">
            <v>6</v>
          </cell>
          <cell r="B254" t="str">
            <v>720038</v>
          </cell>
          <cell r="C254">
            <v>17.589000000000002</v>
          </cell>
          <cell r="D254">
            <v>3292.76</v>
          </cell>
          <cell r="E254">
            <v>331828.59500000003</v>
          </cell>
          <cell r="F254">
            <v>18865.688498493375</v>
          </cell>
        </row>
        <row r="255">
          <cell r="A255">
            <v>4</v>
          </cell>
          <cell r="B255" t="str">
            <v>410934</v>
          </cell>
          <cell r="C255">
            <v>17.670000000000002</v>
          </cell>
          <cell r="D255">
            <v>6060</v>
          </cell>
          <cell r="E255">
            <v>7775170.2582999999</v>
          </cell>
          <cell r="F255">
            <v>440020.95406338421</v>
          </cell>
        </row>
        <row r="256">
          <cell r="A256">
            <v>6</v>
          </cell>
          <cell r="B256" t="str">
            <v>330428</v>
          </cell>
          <cell r="C256">
            <v>17.681000000000001</v>
          </cell>
          <cell r="D256">
            <v>5079.4220000000005</v>
          </cell>
          <cell r="E256">
            <v>646856.47449999989</v>
          </cell>
          <cell r="F256">
            <v>36584.835388269887</v>
          </cell>
        </row>
        <row r="257">
          <cell r="A257">
            <v>9</v>
          </cell>
          <cell r="B257" t="str">
            <v>330385</v>
          </cell>
          <cell r="C257">
            <v>17.688000000000002</v>
          </cell>
          <cell r="D257">
            <v>43.72</v>
          </cell>
          <cell r="E257">
            <v>415559.8409999999</v>
          </cell>
          <cell r="F257">
            <v>23493.885176390766</v>
          </cell>
        </row>
        <row r="258">
          <cell r="A258">
            <v>3</v>
          </cell>
          <cell r="B258" t="str">
            <v>230956</v>
          </cell>
          <cell r="C258">
            <v>17.754000000000001</v>
          </cell>
          <cell r="D258">
            <v>9.5990000000000002</v>
          </cell>
          <cell r="E258">
            <v>292564.2</v>
          </cell>
          <cell r="F258">
            <v>16478.776613720853</v>
          </cell>
        </row>
        <row r="259">
          <cell r="A259">
            <v>9</v>
          </cell>
          <cell r="B259" t="str">
            <v>340064</v>
          </cell>
          <cell r="C259">
            <v>17.79</v>
          </cell>
          <cell r="D259">
            <v>37.299999999999997</v>
          </cell>
          <cell r="E259">
            <v>269219.73549999995</v>
          </cell>
          <cell r="F259">
            <v>15133.206042720627</v>
          </cell>
        </row>
        <row r="260">
          <cell r="A260">
            <v>3</v>
          </cell>
          <cell r="B260" t="str">
            <v>740947</v>
          </cell>
          <cell r="C260">
            <v>17.839000000000002</v>
          </cell>
          <cell r="D260">
            <v>9.6449999999999996</v>
          </cell>
          <cell r="E260">
            <v>338733.62500000012</v>
          </cell>
          <cell r="F260">
            <v>18988.375189192222</v>
          </cell>
        </row>
        <row r="261">
          <cell r="A261">
            <v>4</v>
          </cell>
          <cell r="B261" t="str">
            <v>410935</v>
          </cell>
          <cell r="C261">
            <v>17.869</v>
          </cell>
          <cell r="D261">
            <v>16760</v>
          </cell>
          <cell r="E261">
            <v>7721343.1200599996</v>
          </cell>
          <cell r="F261">
            <v>432108.29481560242</v>
          </cell>
        </row>
        <row r="262">
          <cell r="A262">
            <v>5</v>
          </cell>
          <cell r="B262" t="str">
            <v>410828</v>
          </cell>
          <cell r="C262">
            <v>17.876000000000001</v>
          </cell>
          <cell r="D262">
            <v>1.3294999999999999</v>
          </cell>
          <cell r="E262">
            <v>1228123.0788000003</v>
          </cell>
          <cell r="F262">
            <v>68702.342738867766</v>
          </cell>
        </row>
        <row r="263">
          <cell r="A263">
            <v>5</v>
          </cell>
          <cell r="B263" t="str">
            <v>720847</v>
          </cell>
          <cell r="C263">
            <v>17.881</v>
          </cell>
          <cell r="D263">
            <v>0.60319999999999996</v>
          </cell>
          <cell r="E263">
            <v>4391965.7299999949</v>
          </cell>
          <cell r="F263">
            <v>245621.92998154435</v>
          </cell>
        </row>
        <row r="264">
          <cell r="A264">
            <v>4</v>
          </cell>
          <cell r="B264" t="str">
            <v>110863</v>
          </cell>
          <cell r="C264">
            <v>17.885999999999999</v>
          </cell>
          <cell r="D264">
            <v>6134</v>
          </cell>
          <cell r="E264">
            <v>14982.312</v>
          </cell>
          <cell r="F264">
            <v>837.65582019456565</v>
          </cell>
        </row>
        <row r="265">
          <cell r="A265">
            <v>9</v>
          </cell>
          <cell r="B265" t="str">
            <v>330362</v>
          </cell>
          <cell r="C265">
            <v>17.891999999999999</v>
          </cell>
          <cell r="D265">
            <v>47.88</v>
          </cell>
          <cell r="E265">
            <v>390759.47</v>
          </cell>
          <cell r="F265">
            <v>21839.89883746926</v>
          </cell>
        </row>
        <row r="266">
          <cell r="A266">
            <v>5</v>
          </cell>
          <cell r="B266" t="str">
            <v>410727</v>
          </cell>
          <cell r="C266">
            <v>17.906000000000002</v>
          </cell>
          <cell r="D266">
            <v>1.31</v>
          </cell>
          <cell r="E266">
            <v>1130832.6396000001</v>
          </cell>
          <cell r="F266">
            <v>63153.838914330387</v>
          </cell>
        </row>
        <row r="267">
          <cell r="A267">
            <v>9</v>
          </cell>
          <cell r="B267" t="str">
            <v>400005</v>
          </cell>
          <cell r="C267">
            <v>17.909000000000002</v>
          </cell>
          <cell r="D267">
            <v>43</v>
          </cell>
          <cell r="E267">
            <v>532155.01</v>
          </cell>
          <cell r="F267">
            <v>29714.389971522694</v>
          </cell>
        </row>
        <row r="268">
          <cell r="A268">
            <v>9</v>
          </cell>
          <cell r="B268" t="str">
            <v>330092</v>
          </cell>
          <cell r="C268">
            <v>17.914000000000001</v>
          </cell>
          <cell r="D268">
            <v>48.92</v>
          </cell>
          <cell r="E268">
            <v>599087.39700000035</v>
          </cell>
          <cell r="F268">
            <v>33442.413587138566</v>
          </cell>
        </row>
        <row r="269">
          <cell r="A269">
            <v>7</v>
          </cell>
          <cell r="B269" t="str">
            <v>730063</v>
          </cell>
          <cell r="C269">
            <v>17.95</v>
          </cell>
          <cell r="D269">
            <v>171.66119999999998</v>
          </cell>
          <cell r="E269">
            <v>356468.45050000009</v>
          </cell>
          <cell r="F269">
            <v>19858.966601671316</v>
          </cell>
        </row>
        <row r="270">
          <cell r="A270">
            <v>4</v>
          </cell>
          <cell r="B270" t="str">
            <v>410717</v>
          </cell>
          <cell r="C270">
            <v>18.077999999999999</v>
          </cell>
          <cell r="D270">
            <v>6200</v>
          </cell>
          <cell r="E270">
            <v>482883.75431999995</v>
          </cell>
          <cell r="F270">
            <v>26711.12702290076</v>
          </cell>
        </row>
        <row r="271">
          <cell r="A271">
            <v>9</v>
          </cell>
          <cell r="B271" t="str">
            <v>410295</v>
          </cell>
          <cell r="C271">
            <v>18.163</v>
          </cell>
          <cell r="D271">
            <v>17.399999999999999</v>
          </cell>
          <cell r="E271">
            <v>777576.28</v>
          </cell>
          <cell r="F271">
            <v>42811.004789957609</v>
          </cell>
        </row>
        <row r="272">
          <cell r="A272">
            <v>2</v>
          </cell>
          <cell r="B272" t="str">
            <v>110985</v>
          </cell>
          <cell r="C272">
            <v>18.176000000000002</v>
          </cell>
          <cell r="D272">
            <v>8.8000000000000007</v>
          </cell>
          <cell r="E272">
            <v>517717.6</v>
          </cell>
          <cell r="F272">
            <v>28483.582746478867</v>
          </cell>
        </row>
        <row r="273">
          <cell r="A273">
            <v>9</v>
          </cell>
          <cell r="B273" t="str">
            <v>330340</v>
          </cell>
          <cell r="C273">
            <v>18.196000000000002</v>
          </cell>
          <cell r="D273">
            <v>47.3</v>
          </cell>
          <cell r="E273">
            <v>368301.70550000004</v>
          </cell>
          <cell r="F273">
            <v>20240.805973840404</v>
          </cell>
        </row>
        <row r="274">
          <cell r="A274">
            <v>4</v>
          </cell>
          <cell r="B274" t="str">
            <v>410926</v>
          </cell>
          <cell r="C274">
            <v>18.2</v>
          </cell>
          <cell r="D274">
            <v>8100</v>
          </cell>
          <cell r="E274">
            <v>220575.51772999999</v>
          </cell>
          <cell r="F274">
            <v>12119.533941208791</v>
          </cell>
        </row>
        <row r="275">
          <cell r="A275">
            <v>8</v>
          </cell>
          <cell r="B275" t="str">
            <v>720145</v>
          </cell>
          <cell r="C275">
            <v>18.219000000000001</v>
          </cell>
          <cell r="D275">
            <v>992.36500000000001</v>
          </cell>
          <cell r="E275">
            <v>601352.8404000001</v>
          </cell>
          <cell r="F275">
            <v>33006.907096986666</v>
          </cell>
        </row>
        <row r="276">
          <cell r="A276">
            <v>3</v>
          </cell>
          <cell r="B276" t="str">
            <v>330752</v>
          </cell>
          <cell r="C276">
            <v>18.231000000000002</v>
          </cell>
          <cell r="D276">
            <v>9.8570000000000011</v>
          </cell>
          <cell r="E276">
            <v>253755.2</v>
          </cell>
          <cell r="F276">
            <v>13918.885414952552</v>
          </cell>
        </row>
        <row r="277">
          <cell r="A277">
            <v>1</v>
          </cell>
          <cell r="B277" t="str">
            <v>230295</v>
          </cell>
          <cell r="C277">
            <v>18.283000000000001</v>
          </cell>
          <cell r="D277">
            <v>76.067899999999995</v>
          </cell>
          <cell r="E277">
            <v>528724.02049999998</v>
          </cell>
          <cell r="F277">
            <v>28918.887518459767</v>
          </cell>
        </row>
        <row r="278">
          <cell r="A278">
            <v>9</v>
          </cell>
          <cell r="B278" t="str">
            <v>400018</v>
          </cell>
          <cell r="C278">
            <v>18.3</v>
          </cell>
          <cell r="D278">
            <v>62.06</v>
          </cell>
          <cell r="E278">
            <v>334690.63</v>
          </cell>
          <cell r="F278">
            <v>18289.105464480876</v>
          </cell>
        </row>
        <row r="279">
          <cell r="A279">
            <v>3</v>
          </cell>
          <cell r="B279" t="str">
            <v>730949</v>
          </cell>
          <cell r="C279">
            <v>18.342000000000002</v>
          </cell>
          <cell r="D279">
            <v>9.9169999999999998</v>
          </cell>
          <cell r="E279">
            <v>245476.89550000001</v>
          </cell>
          <cell r="F279">
            <v>13383.322184058445</v>
          </cell>
        </row>
        <row r="280">
          <cell r="A280">
            <v>8</v>
          </cell>
          <cell r="B280" t="str">
            <v>720153</v>
          </cell>
          <cell r="C280">
            <v>18.381</v>
          </cell>
          <cell r="D280">
            <v>840.95500000000004</v>
          </cell>
          <cell r="E280">
            <v>632225.93050000002</v>
          </cell>
          <cell r="F280">
            <v>34395.622136989281</v>
          </cell>
        </row>
        <row r="281">
          <cell r="A281">
            <v>6</v>
          </cell>
          <cell r="B281" t="str">
            <v>410021</v>
          </cell>
          <cell r="C281">
            <v>18.471</v>
          </cell>
          <cell r="D281">
            <v>2172.87</v>
          </cell>
          <cell r="E281">
            <v>406051.96500000014</v>
          </cell>
          <cell r="F281">
            <v>21983.215039792114</v>
          </cell>
        </row>
        <row r="282">
          <cell r="A282">
            <v>9</v>
          </cell>
          <cell r="B282" t="str">
            <v>240047</v>
          </cell>
          <cell r="C282">
            <v>18.478999999999999</v>
          </cell>
          <cell r="D282">
            <v>51.42</v>
          </cell>
          <cell r="E282">
            <v>429328.69</v>
          </cell>
          <cell r="F282">
            <v>23233.32918447968</v>
          </cell>
        </row>
        <row r="283">
          <cell r="A283">
            <v>6</v>
          </cell>
          <cell r="B283" t="str">
            <v>120385</v>
          </cell>
          <cell r="C283">
            <v>18.598000000000003</v>
          </cell>
          <cell r="D283">
            <v>3450.99</v>
          </cell>
          <cell r="E283">
            <v>353986.2</v>
          </cell>
          <cell r="F283">
            <v>19033.562748682652</v>
          </cell>
        </row>
        <row r="284">
          <cell r="A284">
            <v>6</v>
          </cell>
          <cell r="B284" t="str">
            <v>120168</v>
          </cell>
          <cell r="C284">
            <v>18.77</v>
          </cell>
          <cell r="D284">
            <v>2745.27</v>
          </cell>
          <cell r="E284">
            <v>592225.53</v>
          </cell>
          <cell r="F284">
            <v>31551.706446457116</v>
          </cell>
        </row>
        <row r="285">
          <cell r="A285">
            <v>9</v>
          </cell>
          <cell r="B285" t="str">
            <v>330078</v>
          </cell>
          <cell r="C285">
            <v>18.78</v>
          </cell>
          <cell r="D285">
            <v>34.6</v>
          </cell>
          <cell r="E285">
            <v>460539.75500000012</v>
          </cell>
          <cell r="F285">
            <v>24522.883652822155</v>
          </cell>
        </row>
        <row r="286">
          <cell r="A286">
            <v>9</v>
          </cell>
          <cell r="B286" t="str">
            <v>410075</v>
          </cell>
          <cell r="C286">
            <v>18.843</v>
          </cell>
          <cell r="D286">
            <v>37.21</v>
          </cell>
          <cell r="E286">
            <v>613381.93600000022</v>
          </cell>
          <cell r="F286">
            <v>32552.244122485816</v>
          </cell>
        </row>
        <row r="287">
          <cell r="A287">
            <v>5</v>
          </cell>
          <cell r="B287" t="str">
            <v>410944</v>
          </cell>
          <cell r="C287">
            <v>18.912000000000003</v>
          </cell>
          <cell r="D287">
            <v>1.5981999999999998</v>
          </cell>
          <cell r="E287">
            <v>1049567.6360000002</v>
          </cell>
          <cell r="F287">
            <v>55497.442681895096</v>
          </cell>
        </row>
        <row r="288">
          <cell r="A288">
            <v>6</v>
          </cell>
          <cell r="B288" t="str">
            <v>120197</v>
          </cell>
          <cell r="C288">
            <v>18.917999999999999</v>
          </cell>
          <cell r="D288">
            <v>3064.33</v>
          </cell>
          <cell r="E288">
            <v>452641.16649999999</v>
          </cell>
          <cell r="F288">
            <v>23926.480944074428</v>
          </cell>
        </row>
        <row r="289">
          <cell r="A289">
            <v>4</v>
          </cell>
          <cell r="B289" t="str">
            <v>120727</v>
          </cell>
          <cell r="C289">
            <v>18.952999999999999</v>
          </cell>
          <cell r="D289">
            <v>6500</v>
          </cell>
          <cell r="E289">
            <v>765807.04520000005</v>
          </cell>
          <cell r="F289">
            <v>40405.584614572894</v>
          </cell>
        </row>
        <row r="290">
          <cell r="A290">
            <v>6</v>
          </cell>
          <cell r="B290" t="str">
            <v>410134</v>
          </cell>
          <cell r="C290">
            <v>19.068000000000001</v>
          </cell>
          <cell r="D290">
            <v>4609.37</v>
          </cell>
          <cell r="E290">
            <v>329546.47740000003</v>
          </cell>
          <cell r="F290">
            <v>17282.697577092513</v>
          </cell>
        </row>
        <row r="291">
          <cell r="A291">
            <v>6</v>
          </cell>
          <cell r="B291" t="str">
            <v>120371</v>
          </cell>
          <cell r="C291">
            <v>19.125</v>
          </cell>
          <cell r="D291">
            <v>3282.96</v>
          </cell>
          <cell r="E291">
            <v>188090.15</v>
          </cell>
          <cell r="F291">
            <v>9834.7790849673202</v>
          </cell>
        </row>
        <row r="292">
          <cell r="A292">
            <v>5</v>
          </cell>
          <cell r="B292" t="str">
            <v>430975</v>
          </cell>
          <cell r="C292">
            <v>19.172000000000001</v>
          </cell>
          <cell r="D292">
            <v>0.58879999999999999</v>
          </cell>
          <cell r="E292">
            <v>13413365.900000002</v>
          </cell>
          <cell r="F292">
            <v>699633.10557062388</v>
          </cell>
        </row>
        <row r="293">
          <cell r="A293">
            <v>6</v>
          </cell>
          <cell r="B293" t="str">
            <v>410023</v>
          </cell>
          <cell r="C293">
            <v>19.378</v>
          </cell>
          <cell r="D293">
            <v>4518.3500000000004</v>
          </cell>
          <cell r="E293">
            <v>413298.67409999995</v>
          </cell>
          <cell r="F293">
            <v>21328.242032201462</v>
          </cell>
        </row>
        <row r="294">
          <cell r="A294">
            <v>6</v>
          </cell>
          <cell r="B294" t="str">
            <v>120227</v>
          </cell>
          <cell r="C294">
            <v>19.399999999999999</v>
          </cell>
          <cell r="D294">
            <v>4142.76</v>
          </cell>
          <cell r="E294">
            <v>447891.59499999991</v>
          </cell>
          <cell r="F294">
            <v>23087.1956185567</v>
          </cell>
        </row>
        <row r="295">
          <cell r="A295">
            <v>6</v>
          </cell>
          <cell r="B295" t="str">
            <v>120134</v>
          </cell>
          <cell r="C295">
            <v>19.405000000000001</v>
          </cell>
          <cell r="D295">
            <v>3297.82</v>
          </cell>
          <cell r="E295">
            <v>380330.51</v>
          </cell>
          <cell r="F295">
            <v>19599.614017005926</v>
          </cell>
        </row>
        <row r="296">
          <cell r="A296">
            <v>6</v>
          </cell>
          <cell r="B296" t="str">
            <v>120226</v>
          </cell>
          <cell r="C296">
            <v>19.452999999999999</v>
          </cell>
          <cell r="D296">
            <v>4673.5</v>
          </cell>
          <cell r="E296">
            <v>385139.84700000013</v>
          </cell>
          <cell r="F296">
            <v>19798.480799876634</v>
          </cell>
        </row>
        <row r="297">
          <cell r="A297">
            <v>1</v>
          </cell>
          <cell r="B297" t="str">
            <v>740088</v>
          </cell>
          <cell r="C297">
            <v>19.548999999999999</v>
          </cell>
          <cell r="D297">
            <v>86.61</v>
          </cell>
          <cell r="E297">
            <v>278399.42949999997</v>
          </cell>
          <cell r="F297">
            <v>14241.108471021535</v>
          </cell>
        </row>
        <row r="298">
          <cell r="A298">
            <v>9</v>
          </cell>
          <cell r="B298" t="str">
            <v>230280</v>
          </cell>
          <cell r="C298">
            <v>19.579000000000001</v>
          </cell>
          <cell r="D298">
            <v>51.13</v>
          </cell>
          <cell r="E298">
            <v>329191.90999999997</v>
          </cell>
          <cell r="F298">
            <v>16813.520098064251</v>
          </cell>
        </row>
        <row r="299">
          <cell r="A299">
            <v>9</v>
          </cell>
          <cell r="B299" t="str">
            <v>400010</v>
          </cell>
          <cell r="C299">
            <v>19.7</v>
          </cell>
          <cell r="D299">
            <v>69.3</v>
          </cell>
          <cell r="E299">
            <v>414578.39549999987</v>
          </cell>
          <cell r="F299">
            <v>21044.588604060908</v>
          </cell>
        </row>
        <row r="300">
          <cell r="A300">
            <v>9</v>
          </cell>
          <cell r="B300" t="str">
            <v>410200</v>
          </cell>
          <cell r="C300">
            <v>19.754000000000001</v>
          </cell>
          <cell r="D300">
            <v>68.63</v>
          </cell>
          <cell r="E300">
            <v>864572.46670000022</v>
          </cell>
          <cell r="F300">
            <v>43766.956904930652</v>
          </cell>
        </row>
        <row r="301">
          <cell r="A301">
            <v>3</v>
          </cell>
          <cell r="B301" t="str">
            <v>230864</v>
          </cell>
          <cell r="C301">
            <v>19.872</v>
          </cell>
          <cell r="D301">
            <v>24.763999999999999</v>
          </cell>
          <cell r="E301">
            <v>344123.71500000003</v>
          </cell>
          <cell r="F301">
            <v>17317.014643719809</v>
          </cell>
        </row>
        <row r="302">
          <cell r="A302">
            <v>9</v>
          </cell>
          <cell r="B302" t="str">
            <v>740266</v>
          </cell>
          <cell r="C302">
            <v>19.891000000000002</v>
          </cell>
          <cell r="D302">
            <v>44.935000000000002</v>
          </cell>
          <cell r="E302">
            <v>643882.84450000001</v>
          </cell>
          <cell r="F302">
            <v>32370.561786737719</v>
          </cell>
        </row>
        <row r="303">
          <cell r="A303">
            <v>6</v>
          </cell>
          <cell r="B303" t="str">
            <v>120241</v>
          </cell>
          <cell r="C303">
            <v>19.971</v>
          </cell>
          <cell r="D303">
            <v>5287.16</v>
          </cell>
          <cell r="E303">
            <v>427763.266</v>
          </cell>
          <cell r="F303">
            <v>21419.22117069751</v>
          </cell>
        </row>
        <row r="304">
          <cell r="A304">
            <v>4</v>
          </cell>
          <cell r="B304" t="str">
            <v>120997</v>
          </cell>
          <cell r="C304">
            <v>19.989000000000001</v>
          </cell>
          <cell r="D304">
            <v>14183</v>
          </cell>
          <cell r="E304">
            <v>887750</v>
          </cell>
          <cell r="F304">
            <v>44411.926559607782</v>
          </cell>
        </row>
        <row r="305">
          <cell r="A305">
            <v>4</v>
          </cell>
          <cell r="B305" t="str">
            <v>110788</v>
          </cell>
          <cell r="C305">
            <v>20.024999999999999</v>
          </cell>
          <cell r="D305">
            <v>26800</v>
          </cell>
          <cell r="E305">
            <v>4424023.0008499995</v>
          </cell>
          <cell r="F305">
            <v>220924.99380024968</v>
          </cell>
        </row>
        <row r="306">
          <cell r="A306">
            <v>6</v>
          </cell>
          <cell r="B306" t="str">
            <v>410015</v>
          </cell>
          <cell r="C306">
            <v>20.109000000000002</v>
          </cell>
          <cell r="D306">
            <v>3223.92</v>
          </cell>
          <cell r="E306">
            <v>326146.43500000011</v>
          </cell>
          <cell r="F306">
            <v>16218.928589188925</v>
          </cell>
        </row>
        <row r="307">
          <cell r="A307">
            <v>9</v>
          </cell>
          <cell r="B307" t="str">
            <v>740071</v>
          </cell>
          <cell r="C307">
            <v>20.135000000000002</v>
          </cell>
          <cell r="D307">
            <v>42.55</v>
          </cell>
          <cell r="E307">
            <v>576117.39500000014</v>
          </cell>
          <cell r="F307">
            <v>28612.733796871125</v>
          </cell>
        </row>
        <row r="308">
          <cell r="A308">
            <v>9</v>
          </cell>
          <cell r="B308" t="str">
            <v>330359</v>
          </cell>
          <cell r="C308">
            <v>20.138999999999999</v>
          </cell>
          <cell r="D308">
            <v>29.4</v>
          </cell>
          <cell r="E308">
            <v>686622.27050000022</v>
          </cell>
          <cell r="F308">
            <v>34094.159119122116</v>
          </cell>
        </row>
        <row r="309">
          <cell r="A309">
            <v>6</v>
          </cell>
          <cell r="B309" t="str">
            <v>330371</v>
          </cell>
          <cell r="C309">
            <v>20.196000000000002</v>
          </cell>
          <cell r="D309">
            <v>3226.68</v>
          </cell>
          <cell r="E309">
            <v>474162.2350000001</v>
          </cell>
          <cell r="F309">
            <v>23478.027084571204</v>
          </cell>
        </row>
        <row r="310">
          <cell r="A310">
            <v>9</v>
          </cell>
          <cell r="B310" t="str">
            <v>720151</v>
          </cell>
          <cell r="C310">
            <v>20.214000000000002</v>
          </cell>
          <cell r="D310">
            <v>36.659999999999997</v>
          </cell>
          <cell r="E310">
            <v>638659.05000000005</v>
          </cell>
          <cell r="F310">
            <v>31594.887206886317</v>
          </cell>
        </row>
        <row r="311">
          <cell r="A311">
            <v>5</v>
          </cell>
          <cell r="B311" t="str">
            <v>410940</v>
          </cell>
          <cell r="C311">
            <v>20.238</v>
          </cell>
          <cell r="D311">
            <v>1.4805999999999999</v>
          </cell>
          <cell r="E311">
            <v>796086.08180000004</v>
          </cell>
          <cell r="F311">
            <v>39336.203271074221</v>
          </cell>
        </row>
        <row r="312">
          <cell r="A312">
            <v>6</v>
          </cell>
          <cell r="B312" t="str">
            <v>330392</v>
          </cell>
          <cell r="C312">
            <v>20.254999999999999</v>
          </cell>
          <cell r="D312">
            <v>4097.4049999999997</v>
          </cell>
          <cell r="E312">
            <v>323529.90050000005</v>
          </cell>
          <cell r="F312">
            <v>15972.841298444831</v>
          </cell>
        </row>
        <row r="313">
          <cell r="A313">
            <v>9</v>
          </cell>
          <cell r="B313" t="str">
            <v>430303</v>
          </cell>
          <cell r="C313">
            <v>20.260999999999999</v>
          </cell>
          <cell r="D313">
            <v>44.25</v>
          </cell>
          <cell r="E313">
            <v>569050.67590000015</v>
          </cell>
          <cell r="F313">
            <v>28086.011346922667</v>
          </cell>
        </row>
        <row r="314">
          <cell r="A314">
            <v>6</v>
          </cell>
          <cell r="B314" t="str">
            <v>120053</v>
          </cell>
          <cell r="C314">
            <v>20.356999999999999</v>
          </cell>
          <cell r="D314">
            <v>3071.5</v>
          </cell>
          <cell r="E314">
            <v>433268.94</v>
          </cell>
          <cell r="F314">
            <v>21283.535884462348</v>
          </cell>
        </row>
        <row r="315">
          <cell r="A315">
            <v>4</v>
          </cell>
          <cell r="B315" t="str">
            <v>410714</v>
          </cell>
          <cell r="C315">
            <v>20.374000000000002</v>
          </cell>
          <cell r="D315">
            <v>13440</v>
          </cell>
          <cell r="E315">
            <v>3156076.35</v>
          </cell>
          <cell r="F315">
            <v>154907.05556100913</v>
          </cell>
        </row>
        <row r="316">
          <cell r="A316">
            <v>4</v>
          </cell>
          <cell r="B316" t="str">
            <v>110771</v>
          </cell>
          <cell r="C316">
            <v>20.411000000000001</v>
          </cell>
          <cell r="D316">
            <v>7000</v>
          </cell>
          <cell r="E316">
            <v>5423391.2800000003</v>
          </cell>
          <cell r="F316">
            <v>265709.23913576012</v>
          </cell>
        </row>
        <row r="317">
          <cell r="A317">
            <v>4</v>
          </cell>
          <cell r="B317" t="str">
            <v>740954</v>
          </cell>
          <cell r="C317">
            <v>20.477</v>
          </cell>
          <cell r="D317">
            <v>840</v>
          </cell>
          <cell r="E317">
            <v>2067160</v>
          </cell>
          <cell r="F317">
            <v>100950.33452165844</v>
          </cell>
        </row>
        <row r="318">
          <cell r="A318">
            <v>6</v>
          </cell>
          <cell r="B318" t="str">
            <v>330048</v>
          </cell>
          <cell r="C318">
            <v>20.582000000000001</v>
          </cell>
          <cell r="D318">
            <v>4999.95</v>
          </cell>
          <cell r="E318">
            <v>436522.40499999997</v>
          </cell>
          <cell r="F318">
            <v>21208.940093285393</v>
          </cell>
        </row>
        <row r="319">
          <cell r="A319">
            <v>6</v>
          </cell>
          <cell r="B319" t="str">
            <v>120049</v>
          </cell>
          <cell r="C319">
            <v>20.596</v>
          </cell>
          <cell r="D319">
            <v>3144.64</v>
          </cell>
          <cell r="E319">
            <v>232677.342</v>
          </cell>
          <cell r="F319">
            <v>11297.210234997086</v>
          </cell>
        </row>
        <row r="320">
          <cell r="A320">
            <v>4</v>
          </cell>
          <cell r="B320" t="str">
            <v>410783</v>
          </cell>
          <cell r="C320">
            <v>20.632000000000001</v>
          </cell>
          <cell r="D320">
            <v>8800</v>
          </cell>
          <cell r="E320">
            <v>3230234.784</v>
          </cell>
          <cell r="F320">
            <v>156564.30709577355</v>
          </cell>
        </row>
        <row r="321">
          <cell r="A321">
            <v>7</v>
          </cell>
          <cell r="B321" t="str">
            <v>300107</v>
          </cell>
          <cell r="C321">
            <v>20.664000000000001</v>
          </cell>
          <cell r="D321">
            <v>166.65440000000001</v>
          </cell>
          <cell r="E321">
            <v>467498.72</v>
          </cell>
          <cell r="F321">
            <v>22623.825009678665</v>
          </cell>
        </row>
        <row r="322">
          <cell r="A322">
            <v>9</v>
          </cell>
          <cell r="B322" t="str">
            <v>330312</v>
          </cell>
          <cell r="C322">
            <v>20.664999999999999</v>
          </cell>
          <cell r="D322">
            <v>44.27</v>
          </cell>
          <cell r="E322">
            <v>636621.13499999989</v>
          </cell>
          <cell r="F322">
            <v>30806.732881684002</v>
          </cell>
        </row>
        <row r="323">
          <cell r="A323">
            <v>9</v>
          </cell>
          <cell r="B323" t="str">
            <v>330272</v>
          </cell>
          <cell r="C323">
            <v>20.759</v>
          </cell>
          <cell r="D323">
            <v>15.11</v>
          </cell>
          <cell r="E323">
            <v>614096.35800000024</v>
          </cell>
          <cell r="F323">
            <v>29582.174382195684</v>
          </cell>
        </row>
        <row r="324">
          <cell r="A324">
            <v>2</v>
          </cell>
          <cell r="B324" t="str">
            <v>720943</v>
          </cell>
          <cell r="C324">
            <v>20.831</v>
          </cell>
          <cell r="D324">
            <v>12.6</v>
          </cell>
          <cell r="E324">
            <v>465447.7444999998</v>
          </cell>
          <cell r="F324">
            <v>22343.994263357486</v>
          </cell>
        </row>
        <row r="325">
          <cell r="A325">
            <v>6</v>
          </cell>
          <cell r="B325" t="str">
            <v>400282</v>
          </cell>
          <cell r="C325">
            <v>20.844999999999999</v>
          </cell>
          <cell r="D325">
            <v>3869.06</v>
          </cell>
          <cell r="E325">
            <v>374854.26530000014</v>
          </cell>
          <cell r="F325">
            <v>17982.934291196936</v>
          </cell>
        </row>
        <row r="326">
          <cell r="A326">
            <v>6</v>
          </cell>
          <cell r="B326" t="str">
            <v>330207</v>
          </cell>
          <cell r="C326">
            <v>20.846</v>
          </cell>
          <cell r="D326">
            <v>4282.57</v>
          </cell>
          <cell r="E326">
            <v>369524.85</v>
          </cell>
          <cell r="F326">
            <v>17726.415139595127</v>
          </cell>
        </row>
        <row r="327">
          <cell r="A327">
            <v>2</v>
          </cell>
          <cell r="B327" t="str">
            <v>110723</v>
          </cell>
          <cell r="C327">
            <v>20.862000000000002</v>
          </cell>
          <cell r="D327">
            <v>10.1</v>
          </cell>
          <cell r="E327">
            <v>688992.15370000002</v>
          </cell>
          <cell r="F327">
            <v>33026.179354807784</v>
          </cell>
        </row>
        <row r="328">
          <cell r="A328">
            <v>9</v>
          </cell>
          <cell r="B328" t="str">
            <v>230369</v>
          </cell>
          <cell r="C328">
            <v>20.912000000000003</v>
          </cell>
          <cell r="D328">
            <v>68.069999999999993</v>
          </cell>
          <cell r="E328">
            <v>786578.36500000011</v>
          </cell>
          <cell r="F328">
            <v>37613.732067712321</v>
          </cell>
        </row>
        <row r="329">
          <cell r="A329">
            <v>6</v>
          </cell>
          <cell r="B329" t="str">
            <v>120116</v>
          </cell>
          <cell r="C329">
            <v>20.941000000000003</v>
          </cell>
          <cell r="D329">
            <v>4787.99</v>
          </cell>
          <cell r="E329">
            <v>480328.79839999997</v>
          </cell>
          <cell r="F329">
            <v>22937.242653168421</v>
          </cell>
        </row>
        <row r="330">
          <cell r="A330">
            <v>6</v>
          </cell>
          <cell r="B330" t="str">
            <v>430038</v>
          </cell>
          <cell r="C330">
            <v>20.975000000000001</v>
          </cell>
          <cell r="D330">
            <v>3123.3</v>
          </cell>
          <cell r="E330">
            <v>346194.46250000008</v>
          </cell>
          <cell r="F330">
            <v>16505.099523241959</v>
          </cell>
        </row>
        <row r="331">
          <cell r="A331">
            <v>6</v>
          </cell>
          <cell r="B331" t="str">
            <v>120097</v>
          </cell>
          <cell r="C331">
            <v>21.013999999999999</v>
          </cell>
          <cell r="D331">
            <v>4662.6499999999996</v>
          </cell>
          <cell r="E331">
            <v>437563.36870000011</v>
          </cell>
          <cell r="F331">
            <v>20822.469244313321</v>
          </cell>
        </row>
        <row r="332">
          <cell r="A332">
            <v>8</v>
          </cell>
          <cell r="B332" t="str">
            <v>410162</v>
          </cell>
          <cell r="C332">
            <v>21.127000000000002</v>
          </cell>
          <cell r="D332">
            <v>1114.4749999999999</v>
          </cell>
          <cell r="E332">
            <v>443261.13500000007</v>
          </cell>
          <cell r="F332">
            <v>20980.789274388226</v>
          </cell>
        </row>
        <row r="333">
          <cell r="A333">
            <v>8</v>
          </cell>
          <cell r="B333" t="str">
            <v>740036</v>
          </cell>
          <cell r="C333">
            <v>21.132000000000001</v>
          </cell>
          <cell r="D333">
            <v>839.27</v>
          </cell>
          <cell r="E333">
            <v>868740.50050000031</v>
          </cell>
          <cell r="F333">
            <v>41110.188363619171</v>
          </cell>
        </row>
        <row r="334">
          <cell r="A334">
            <v>2</v>
          </cell>
          <cell r="B334" t="str">
            <v>730055</v>
          </cell>
          <cell r="C334">
            <v>21.138000000000002</v>
          </cell>
          <cell r="D334">
            <v>30.05</v>
          </cell>
          <cell r="E334">
            <v>353447.03</v>
          </cell>
          <cell r="F334">
            <v>16720.930551613208</v>
          </cell>
        </row>
        <row r="335">
          <cell r="A335">
            <v>6</v>
          </cell>
          <cell r="B335" t="str">
            <v>110065</v>
          </cell>
          <cell r="C335">
            <v>21.209</v>
          </cell>
          <cell r="D335">
            <v>2888.6</v>
          </cell>
          <cell r="E335">
            <v>605581.02139999997</v>
          </cell>
          <cell r="F335">
            <v>28553.02095336885</v>
          </cell>
        </row>
        <row r="336">
          <cell r="A336">
            <v>9</v>
          </cell>
          <cell r="B336" t="str">
            <v>720088</v>
          </cell>
          <cell r="C336">
            <v>21.263000000000002</v>
          </cell>
          <cell r="D336">
            <v>40.130000000000003</v>
          </cell>
          <cell r="E336">
            <v>726456.65500000014</v>
          </cell>
          <cell r="F336">
            <v>34165.2944081268</v>
          </cell>
        </row>
        <row r="337">
          <cell r="A337">
            <v>9</v>
          </cell>
          <cell r="B337" t="str">
            <v>730057</v>
          </cell>
          <cell r="C337">
            <v>21.313000000000002</v>
          </cell>
          <cell r="D337">
            <v>54.16</v>
          </cell>
          <cell r="E337">
            <v>500934.72049999994</v>
          </cell>
          <cell r="F337">
            <v>23503.717003706653</v>
          </cell>
        </row>
        <row r="338">
          <cell r="A338">
            <v>5</v>
          </cell>
          <cell r="B338" t="str">
            <v>410816</v>
          </cell>
          <cell r="C338">
            <v>21.36</v>
          </cell>
          <cell r="D338">
            <v>0.65599999999999992</v>
          </cell>
          <cell r="E338">
            <v>8561648.2964000013</v>
          </cell>
          <cell r="F338">
            <v>400826.23110486899</v>
          </cell>
        </row>
        <row r="339">
          <cell r="A339">
            <v>6</v>
          </cell>
          <cell r="B339" t="str">
            <v>120012</v>
          </cell>
          <cell r="C339">
            <v>21.442</v>
          </cell>
          <cell r="D339">
            <v>5759.11</v>
          </cell>
          <cell r="E339">
            <v>513179.74600000016</v>
          </cell>
          <cell r="F339">
            <v>23933.389889002898</v>
          </cell>
        </row>
        <row r="340">
          <cell r="A340">
            <v>6</v>
          </cell>
          <cell r="B340" t="str">
            <v>120396</v>
          </cell>
          <cell r="C340">
            <v>21.448</v>
          </cell>
          <cell r="D340">
            <v>5226.51</v>
          </cell>
          <cell r="E340">
            <v>362438.58199999988</v>
          </cell>
          <cell r="F340">
            <v>16898.479205520322</v>
          </cell>
        </row>
        <row r="341">
          <cell r="A341">
            <v>9</v>
          </cell>
          <cell r="B341" t="str">
            <v>400015</v>
          </cell>
          <cell r="C341">
            <v>21.509</v>
          </cell>
          <cell r="D341">
            <v>52.89</v>
          </cell>
          <cell r="E341">
            <v>628537.60449999978</v>
          </cell>
          <cell r="F341">
            <v>29222.07468966478</v>
          </cell>
        </row>
        <row r="342">
          <cell r="A342">
            <v>9</v>
          </cell>
          <cell r="B342" t="str">
            <v>410154</v>
          </cell>
          <cell r="C342">
            <v>21.533000000000001</v>
          </cell>
          <cell r="D342">
            <v>38.07</v>
          </cell>
          <cell r="E342">
            <v>308009.39049999998</v>
          </cell>
          <cell r="F342">
            <v>14304.063089211906</v>
          </cell>
        </row>
        <row r="343">
          <cell r="A343">
            <v>6</v>
          </cell>
          <cell r="B343" t="str">
            <v>240119</v>
          </cell>
          <cell r="C343">
            <v>21.542999999999999</v>
          </cell>
          <cell r="D343">
            <v>2860.38</v>
          </cell>
          <cell r="E343">
            <v>454283.57549999986</v>
          </cell>
          <cell r="F343">
            <v>21087.294039827317</v>
          </cell>
        </row>
        <row r="344">
          <cell r="A344">
            <v>6</v>
          </cell>
          <cell r="B344" t="str">
            <v>120244</v>
          </cell>
          <cell r="C344">
            <v>21.724</v>
          </cell>
          <cell r="D344">
            <v>3327.11</v>
          </cell>
          <cell r="E344">
            <v>327821.27249999996</v>
          </cell>
          <cell r="F344">
            <v>15090.281370834098</v>
          </cell>
        </row>
        <row r="345">
          <cell r="A345">
            <v>4</v>
          </cell>
          <cell r="B345" t="str">
            <v>410781</v>
          </cell>
          <cell r="C345">
            <v>21.826000000000001</v>
          </cell>
          <cell r="D345">
            <v>20500</v>
          </cell>
          <cell r="E345">
            <v>146570.54500000001</v>
          </cell>
          <cell r="F345">
            <v>6715.4102904792453</v>
          </cell>
        </row>
        <row r="346">
          <cell r="A346">
            <v>3</v>
          </cell>
          <cell r="B346" t="str">
            <v>230945</v>
          </cell>
          <cell r="C346">
            <v>21.914999999999999</v>
          </cell>
          <cell r="D346">
            <v>11.849</v>
          </cell>
          <cell r="E346">
            <v>196557.54350000003</v>
          </cell>
          <cell r="F346">
            <v>8969.0870864704557</v>
          </cell>
        </row>
        <row r="347">
          <cell r="A347">
            <v>6</v>
          </cell>
          <cell r="B347" t="str">
            <v>430127</v>
          </cell>
          <cell r="C347">
            <v>21.916</v>
          </cell>
          <cell r="D347">
            <v>4894.8999999999996</v>
          </cell>
          <cell r="E347">
            <v>594599.29499999993</v>
          </cell>
          <cell r="F347">
            <v>27130.831127943053</v>
          </cell>
        </row>
        <row r="348">
          <cell r="A348">
            <v>6</v>
          </cell>
          <cell r="B348" t="str">
            <v>120268</v>
          </cell>
          <cell r="C348">
            <v>21.917000000000002</v>
          </cell>
          <cell r="D348">
            <v>5557.1</v>
          </cell>
          <cell r="E348">
            <v>358630.13649999996</v>
          </cell>
          <cell r="F348">
            <v>16363.103367249165</v>
          </cell>
        </row>
        <row r="349">
          <cell r="A349">
            <v>6</v>
          </cell>
          <cell r="B349" t="str">
            <v>430003</v>
          </cell>
          <cell r="C349">
            <v>21.954999999999998</v>
          </cell>
          <cell r="D349">
            <v>5080.5</v>
          </cell>
          <cell r="E349">
            <v>370760.20650000026</v>
          </cell>
          <cell r="F349">
            <v>16887.278820314292</v>
          </cell>
        </row>
        <row r="350">
          <cell r="A350">
            <v>6</v>
          </cell>
          <cell r="B350" t="str">
            <v>120300</v>
          </cell>
          <cell r="C350">
            <v>21.961000000000002</v>
          </cell>
          <cell r="D350">
            <v>4354.55</v>
          </cell>
          <cell r="E350">
            <v>417621.31</v>
          </cell>
          <cell r="F350">
            <v>19016.497882610078</v>
          </cell>
        </row>
        <row r="351">
          <cell r="A351">
            <v>6</v>
          </cell>
          <cell r="B351" t="str">
            <v>120193</v>
          </cell>
          <cell r="C351">
            <v>22.163</v>
          </cell>
          <cell r="D351">
            <v>5726.1</v>
          </cell>
          <cell r="E351">
            <v>407135.98500000004</v>
          </cell>
          <cell r="F351">
            <v>18370.075576411138</v>
          </cell>
        </row>
        <row r="352">
          <cell r="A352">
            <v>3</v>
          </cell>
          <cell r="B352" t="str">
            <v>740964</v>
          </cell>
          <cell r="C352">
            <v>22.202999999999999</v>
          </cell>
          <cell r="D352">
            <v>11.381000000000002</v>
          </cell>
          <cell r="E352">
            <v>253877.33940000006</v>
          </cell>
          <cell r="F352">
            <v>11434.371003918392</v>
          </cell>
        </row>
        <row r="353">
          <cell r="A353">
            <v>3</v>
          </cell>
          <cell r="B353" t="str">
            <v>740782</v>
          </cell>
          <cell r="C353">
            <v>22.204000000000001</v>
          </cell>
          <cell r="D353">
            <v>12.005000000000001</v>
          </cell>
          <cell r="E353">
            <v>495269.71218000003</v>
          </cell>
          <cell r="F353">
            <v>22305.427498648893</v>
          </cell>
        </row>
        <row r="354">
          <cell r="A354">
            <v>8</v>
          </cell>
          <cell r="B354" t="str">
            <v>410124</v>
          </cell>
          <cell r="C354">
            <v>22.211000000000002</v>
          </cell>
          <cell r="D354">
            <v>1064.17</v>
          </cell>
          <cell r="E354">
            <v>161484.36500000002</v>
          </cell>
          <cell r="F354">
            <v>7270.4680113457298</v>
          </cell>
        </row>
        <row r="355">
          <cell r="A355">
            <v>6</v>
          </cell>
          <cell r="B355" t="str">
            <v>120370</v>
          </cell>
          <cell r="C355">
            <v>22.236000000000001</v>
          </cell>
          <cell r="D355">
            <v>4676.9949999999999</v>
          </cell>
          <cell r="E355">
            <v>764951.92599999998</v>
          </cell>
          <cell r="F355">
            <v>34401.50773520417</v>
          </cell>
        </row>
        <row r="356">
          <cell r="A356">
            <v>8</v>
          </cell>
          <cell r="B356" t="str">
            <v>720123</v>
          </cell>
          <cell r="C356">
            <v>22.277000000000001</v>
          </cell>
          <cell r="D356">
            <v>1063.19</v>
          </cell>
          <cell r="E356">
            <v>2012483.4650000001</v>
          </cell>
          <cell r="F356">
            <v>90339.070117161202</v>
          </cell>
        </row>
        <row r="357">
          <cell r="A357">
            <v>9</v>
          </cell>
          <cell r="B357" t="str">
            <v>740090</v>
          </cell>
          <cell r="C357">
            <v>22.355</v>
          </cell>
          <cell r="D357">
            <v>71.31</v>
          </cell>
          <cell r="E357">
            <v>467371.95500000007</v>
          </cell>
          <cell r="F357">
            <v>20906.819727130398</v>
          </cell>
        </row>
        <row r="358">
          <cell r="A358">
            <v>8</v>
          </cell>
          <cell r="B358" t="str">
            <v>120365</v>
          </cell>
          <cell r="C358">
            <v>22.383000000000003</v>
          </cell>
          <cell r="D358">
            <v>1192.27</v>
          </cell>
          <cell r="E358">
            <v>110844.2</v>
          </cell>
          <cell r="F358">
            <v>4952.1601215207966</v>
          </cell>
        </row>
        <row r="359">
          <cell r="A359">
            <v>9</v>
          </cell>
          <cell r="B359" t="str">
            <v>410243</v>
          </cell>
          <cell r="C359">
            <v>22.398</v>
          </cell>
          <cell r="D359">
            <v>26.01</v>
          </cell>
          <cell r="E359">
            <v>752155.36900000018</v>
          </cell>
          <cell r="F359">
            <v>33581.363023484249</v>
          </cell>
        </row>
        <row r="360">
          <cell r="A360">
            <v>6</v>
          </cell>
          <cell r="B360" t="str">
            <v>240242</v>
          </cell>
          <cell r="C360">
            <v>22.557000000000002</v>
          </cell>
          <cell r="D360">
            <v>2981.66</v>
          </cell>
          <cell r="E360">
            <v>687542.69499999983</v>
          </cell>
          <cell r="F360">
            <v>30480.2365119475</v>
          </cell>
        </row>
        <row r="361">
          <cell r="A361">
            <v>3</v>
          </cell>
          <cell r="B361" t="str">
            <v>730785</v>
          </cell>
          <cell r="C361">
            <v>22.627000000000002</v>
          </cell>
          <cell r="D361">
            <v>12.234000000000002</v>
          </cell>
          <cell r="E361">
            <v>193560</v>
          </cell>
          <cell r="F361">
            <v>8554.3819330887873</v>
          </cell>
        </row>
        <row r="362">
          <cell r="A362">
            <v>5</v>
          </cell>
          <cell r="B362" t="str">
            <v>410782</v>
          </cell>
          <cell r="C362">
            <v>22.63</v>
          </cell>
          <cell r="D362">
            <v>0.69499999999999995</v>
          </cell>
          <cell r="E362">
            <v>4883542.25</v>
          </cell>
          <cell r="F362">
            <v>215799.48077772869</v>
          </cell>
        </row>
        <row r="363">
          <cell r="A363">
            <v>6</v>
          </cell>
          <cell r="B363" t="str">
            <v>230364</v>
          </cell>
          <cell r="C363">
            <v>22.654</v>
          </cell>
          <cell r="D363">
            <v>3143.51</v>
          </cell>
          <cell r="E363">
            <v>1144537.8049999999</v>
          </cell>
          <cell r="F363">
            <v>50522.548115123158</v>
          </cell>
        </row>
        <row r="364">
          <cell r="A364">
            <v>9</v>
          </cell>
          <cell r="B364" t="str">
            <v>330273</v>
          </cell>
          <cell r="C364">
            <v>22.656000000000002</v>
          </cell>
          <cell r="D364">
            <v>32.950000000000003</v>
          </cell>
          <cell r="E364">
            <v>543832.44549999991</v>
          </cell>
          <cell r="F364">
            <v>24003.90384445621</v>
          </cell>
        </row>
        <row r="365">
          <cell r="A365">
            <v>2</v>
          </cell>
          <cell r="B365" t="str">
            <v>110063</v>
          </cell>
          <cell r="C365">
            <v>22.677</v>
          </cell>
          <cell r="D365">
            <v>20.74</v>
          </cell>
          <cell r="E365">
            <v>681594.35750000016</v>
          </cell>
          <cell r="F365">
            <v>30056.637011068491</v>
          </cell>
        </row>
        <row r="366">
          <cell r="A366">
            <v>6</v>
          </cell>
          <cell r="B366" t="str">
            <v>410226</v>
          </cell>
          <cell r="C366">
            <v>22.71</v>
          </cell>
          <cell r="D366">
            <v>4013.78</v>
          </cell>
          <cell r="E366">
            <v>482769.125</v>
          </cell>
          <cell r="F366">
            <v>21257.9975781594</v>
          </cell>
        </row>
        <row r="367">
          <cell r="A367">
            <v>3</v>
          </cell>
          <cell r="B367" t="str">
            <v>230774</v>
          </cell>
          <cell r="C367">
            <v>22.731999999999999</v>
          </cell>
          <cell r="D367">
            <v>12.291000000000002</v>
          </cell>
          <cell r="E367">
            <v>539188.51149999991</v>
          </cell>
          <cell r="F367">
            <v>23719.360878937179</v>
          </cell>
        </row>
        <row r="368">
          <cell r="A368">
            <v>4</v>
          </cell>
          <cell r="B368" t="str">
            <v>110837</v>
          </cell>
          <cell r="C368">
            <v>22.744</v>
          </cell>
          <cell r="D368">
            <v>7800</v>
          </cell>
          <cell r="E368">
            <v>506039.7</v>
          </cell>
          <cell r="F368">
            <v>22249.371262750617</v>
          </cell>
        </row>
        <row r="369">
          <cell r="A369">
            <v>9</v>
          </cell>
          <cell r="B369" t="str">
            <v>430028</v>
          </cell>
          <cell r="C369">
            <v>22.814</v>
          </cell>
          <cell r="D369">
            <v>42.81</v>
          </cell>
          <cell r="E369">
            <v>974054.43549999967</v>
          </cell>
          <cell r="F369">
            <v>42695.469251336886</v>
          </cell>
        </row>
        <row r="370">
          <cell r="A370">
            <v>4</v>
          </cell>
          <cell r="B370" t="str">
            <v>110773</v>
          </cell>
          <cell r="C370">
            <v>22.902000000000001</v>
          </cell>
          <cell r="D370">
            <v>12500</v>
          </cell>
          <cell r="E370">
            <v>956566.52332000015</v>
          </cell>
          <cell r="F370">
            <v>41767.816056239637</v>
          </cell>
        </row>
        <row r="371">
          <cell r="A371">
            <v>5</v>
          </cell>
          <cell r="B371" t="str">
            <v>410721</v>
          </cell>
          <cell r="C371">
            <v>22.969000000000001</v>
          </cell>
          <cell r="D371">
            <v>0.89850000000000008</v>
          </cell>
          <cell r="E371">
            <v>1779835</v>
          </cell>
          <cell r="F371">
            <v>77488.57155296269</v>
          </cell>
        </row>
        <row r="372">
          <cell r="A372">
            <v>6</v>
          </cell>
          <cell r="B372" t="str">
            <v>430349</v>
          </cell>
          <cell r="C372">
            <v>22.977</v>
          </cell>
          <cell r="D372">
            <v>3910.21</v>
          </cell>
          <cell r="E372">
            <v>429285.47109999997</v>
          </cell>
          <cell r="F372">
            <v>18683.268968968969</v>
          </cell>
        </row>
        <row r="373">
          <cell r="A373">
            <v>6</v>
          </cell>
          <cell r="B373" t="str">
            <v>120344</v>
          </cell>
          <cell r="C373">
            <v>23.16</v>
          </cell>
          <cell r="D373">
            <v>4037.22</v>
          </cell>
          <cell r="E373">
            <v>623307.59600000025</v>
          </cell>
          <cell r="F373">
            <v>26913.108635578596</v>
          </cell>
        </row>
        <row r="374">
          <cell r="A374">
            <v>3</v>
          </cell>
          <cell r="B374" t="str">
            <v>120740</v>
          </cell>
          <cell r="C374">
            <v>23.237000000000002</v>
          </cell>
          <cell r="D374">
            <v>12.564</v>
          </cell>
          <cell r="E374">
            <v>158208.4</v>
          </cell>
          <cell r="F374">
            <v>6808.4692516245632</v>
          </cell>
        </row>
        <row r="375">
          <cell r="A375">
            <v>6</v>
          </cell>
          <cell r="B375" t="str">
            <v>120224</v>
          </cell>
          <cell r="C375">
            <v>23.249000000000002</v>
          </cell>
          <cell r="D375">
            <v>4092.69</v>
          </cell>
          <cell r="E375">
            <v>2313705.9114999995</v>
          </cell>
          <cell r="F375">
            <v>99518.513118843795</v>
          </cell>
        </row>
        <row r="376">
          <cell r="A376">
            <v>9</v>
          </cell>
          <cell r="B376" t="str">
            <v>120296</v>
          </cell>
          <cell r="C376">
            <v>23.258000000000003</v>
          </cell>
          <cell r="D376">
            <v>32.4</v>
          </cell>
          <cell r="E376">
            <v>670271.29549999989</v>
          </cell>
          <cell r="F376">
            <v>28818.956724567881</v>
          </cell>
        </row>
        <row r="377">
          <cell r="A377">
            <v>9</v>
          </cell>
          <cell r="B377" t="str">
            <v>430080</v>
          </cell>
          <cell r="C377">
            <v>23.351000000000003</v>
          </cell>
          <cell r="D377">
            <v>60.59</v>
          </cell>
          <cell r="E377">
            <v>495514.75</v>
          </cell>
          <cell r="F377">
            <v>21220.27964541133</v>
          </cell>
        </row>
        <row r="378">
          <cell r="A378">
            <v>4</v>
          </cell>
          <cell r="B378" t="str">
            <v>740890</v>
          </cell>
          <cell r="C378">
            <v>23.402000000000001</v>
          </cell>
          <cell r="D378">
            <v>960</v>
          </cell>
          <cell r="E378">
            <v>1235782.2</v>
          </cell>
          <cell r="F378">
            <v>52806.691735749075</v>
          </cell>
        </row>
        <row r="379">
          <cell r="A379">
            <v>5</v>
          </cell>
          <cell r="B379" t="str">
            <v>110786</v>
          </cell>
          <cell r="C379">
            <v>23.444000000000003</v>
          </cell>
          <cell r="D379">
            <v>0.72</v>
          </cell>
          <cell r="E379">
            <v>8227809.8946000002</v>
          </cell>
          <cell r="F379">
            <v>350955.89040266164</v>
          </cell>
        </row>
        <row r="380">
          <cell r="A380">
            <v>5</v>
          </cell>
          <cell r="B380" t="str">
            <v>430998</v>
          </cell>
          <cell r="C380">
            <v>23.444000000000003</v>
          </cell>
          <cell r="D380">
            <v>0.72</v>
          </cell>
          <cell r="E380">
            <v>9002267.3065000009</v>
          </cell>
          <cell r="F380">
            <v>383990.24511602113</v>
          </cell>
        </row>
        <row r="381">
          <cell r="A381">
            <v>9</v>
          </cell>
          <cell r="B381" t="str">
            <v>300047</v>
          </cell>
          <cell r="C381">
            <v>23.521000000000001</v>
          </cell>
          <cell r="D381">
            <v>23.69</v>
          </cell>
          <cell r="E381">
            <v>400112.25649999996</v>
          </cell>
          <cell r="F381">
            <v>17010.852280940435</v>
          </cell>
        </row>
        <row r="382">
          <cell r="A382">
            <v>6</v>
          </cell>
          <cell r="B382" t="str">
            <v>720144</v>
          </cell>
          <cell r="C382">
            <v>23.541</v>
          </cell>
          <cell r="D382">
            <v>4027.77</v>
          </cell>
          <cell r="E382">
            <v>369336.7</v>
          </cell>
          <cell r="F382">
            <v>15689.082876683235</v>
          </cell>
        </row>
        <row r="383">
          <cell r="A383">
            <v>9</v>
          </cell>
          <cell r="B383" t="str">
            <v>300098</v>
          </cell>
          <cell r="C383">
            <v>23.555</v>
          </cell>
          <cell r="D383">
            <v>60.28</v>
          </cell>
          <cell r="E383">
            <v>709048.8</v>
          </cell>
          <cell r="F383">
            <v>30101.838250902147</v>
          </cell>
        </row>
        <row r="384">
          <cell r="A384">
            <v>9</v>
          </cell>
          <cell r="B384" t="str">
            <v>330126</v>
          </cell>
          <cell r="C384">
            <v>23.603000000000002</v>
          </cell>
          <cell r="D384">
            <v>44.97</v>
          </cell>
          <cell r="E384">
            <v>965229.75050000031</v>
          </cell>
          <cell r="F384">
            <v>40894.367262636115</v>
          </cell>
        </row>
        <row r="385">
          <cell r="A385">
            <v>9</v>
          </cell>
          <cell r="B385" t="str">
            <v>230334</v>
          </cell>
          <cell r="C385">
            <v>23.643000000000001</v>
          </cell>
          <cell r="D385">
            <v>61.28</v>
          </cell>
          <cell r="E385">
            <v>475653.1509999999</v>
          </cell>
          <cell r="F385">
            <v>20118.138603392119</v>
          </cell>
        </row>
        <row r="386">
          <cell r="A386">
            <v>8</v>
          </cell>
          <cell r="B386" t="str">
            <v>720164</v>
          </cell>
          <cell r="C386">
            <v>23.651</v>
          </cell>
          <cell r="D386">
            <v>1100.04</v>
          </cell>
          <cell r="E386">
            <v>411973.35649999999</v>
          </cell>
          <cell r="F386">
            <v>17418.855714346115</v>
          </cell>
        </row>
        <row r="387">
          <cell r="A387">
            <v>8</v>
          </cell>
          <cell r="B387" t="str">
            <v>120392</v>
          </cell>
          <cell r="C387">
            <v>23.675000000000001</v>
          </cell>
          <cell r="D387">
            <v>1202.56</v>
          </cell>
          <cell r="E387">
            <v>323454.01</v>
          </cell>
          <cell r="F387">
            <v>13662.260190073917</v>
          </cell>
        </row>
        <row r="388">
          <cell r="A388">
            <v>6</v>
          </cell>
          <cell r="B388" t="str">
            <v>430072</v>
          </cell>
          <cell r="C388">
            <v>23.745000000000001</v>
          </cell>
          <cell r="D388">
            <v>3138.06</v>
          </cell>
          <cell r="E388">
            <v>617159.25600000028</v>
          </cell>
          <cell r="F388">
            <v>25991.124699936841</v>
          </cell>
        </row>
        <row r="389">
          <cell r="A389">
            <v>4</v>
          </cell>
          <cell r="B389" t="str">
            <v>330810</v>
          </cell>
          <cell r="C389">
            <v>23.77</v>
          </cell>
          <cell r="D389">
            <v>7000</v>
          </cell>
          <cell r="E389">
            <v>5968059.6500000004</v>
          </cell>
          <cell r="F389">
            <v>251075.29028186793</v>
          </cell>
        </row>
        <row r="390">
          <cell r="A390">
            <v>9</v>
          </cell>
          <cell r="B390" t="str">
            <v>330057</v>
          </cell>
          <cell r="C390">
            <v>23.77</v>
          </cell>
          <cell r="D390">
            <v>50.11</v>
          </cell>
          <cell r="E390">
            <v>1911600.14</v>
          </cell>
          <cell r="F390">
            <v>80420.704249053422</v>
          </cell>
        </row>
        <row r="391">
          <cell r="A391">
            <v>4</v>
          </cell>
          <cell r="B391" t="str">
            <v>410719</v>
          </cell>
          <cell r="C391">
            <v>23.833000000000002</v>
          </cell>
          <cell r="D391">
            <v>39000</v>
          </cell>
          <cell r="E391">
            <v>163885</v>
          </cell>
          <cell r="F391">
            <v>6876.3898795787345</v>
          </cell>
        </row>
        <row r="392">
          <cell r="A392">
            <v>6</v>
          </cell>
          <cell r="B392" t="str">
            <v>230140</v>
          </cell>
          <cell r="C392">
            <v>23.898</v>
          </cell>
          <cell r="D392">
            <v>4102.3900000000003</v>
          </cell>
          <cell r="E392">
            <v>854069.39</v>
          </cell>
          <cell r="F392">
            <v>35738.11155745251</v>
          </cell>
        </row>
        <row r="393">
          <cell r="A393">
            <v>9</v>
          </cell>
          <cell r="B393" t="str">
            <v>310052</v>
          </cell>
          <cell r="C393">
            <v>23.931000000000001</v>
          </cell>
          <cell r="D393">
            <v>31.46</v>
          </cell>
          <cell r="E393">
            <v>242819.62500000006</v>
          </cell>
          <cell r="F393">
            <v>10146.656011031719</v>
          </cell>
        </row>
        <row r="394">
          <cell r="A394">
            <v>5</v>
          </cell>
          <cell r="B394" t="str">
            <v>410773</v>
          </cell>
          <cell r="C394">
            <v>23.994</v>
          </cell>
          <cell r="D394">
            <v>3.5154000000000001</v>
          </cell>
          <cell r="E394">
            <v>1823355.7209000001</v>
          </cell>
          <cell r="F394">
            <v>75992.153075768947</v>
          </cell>
        </row>
        <row r="395">
          <cell r="A395">
            <v>3</v>
          </cell>
          <cell r="B395" t="str">
            <v>410715</v>
          </cell>
          <cell r="C395">
            <v>24.042000000000002</v>
          </cell>
          <cell r="D395">
            <v>12.999000000000001</v>
          </cell>
          <cell r="E395">
            <v>407904.69427000015</v>
          </cell>
          <cell r="F395">
            <v>16966.337836702442</v>
          </cell>
        </row>
        <row r="396">
          <cell r="A396">
            <v>8</v>
          </cell>
          <cell r="B396" t="str">
            <v>330419</v>
          </cell>
          <cell r="C396">
            <v>24.09</v>
          </cell>
          <cell r="D396">
            <v>965.45500000000004</v>
          </cell>
          <cell r="E396">
            <v>456920.63499999995</v>
          </cell>
          <cell r="F396">
            <v>18967.232669157325</v>
          </cell>
        </row>
        <row r="397">
          <cell r="A397">
            <v>9</v>
          </cell>
          <cell r="B397" t="str">
            <v>240267</v>
          </cell>
          <cell r="C397">
            <v>24.143000000000001</v>
          </cell>
          <cell r="D397">
            <v>42.42</v>
          </cell>
          <cell r="E397">
            <v>491119.48879999993</v>
          </cell>
          <cell r="F397">
            <v>20342.106979248641</v>
          </cell>
        </row>
        <row r="398">
          <cell r="A398">
            <v>9</v>
          </cell>
          <cell r="B398" t="str">
            <v>300017</v>
          </cell>
          <cell r="C398">
            <v>24.189</v>
          </cell>
          <cell r="D398">
            <v>40.479999999999997</v>
          </cell>
          <cell r="E398">
            <v>782652.72499999986</v>
          </cell>
          <cell r="F398">
            <v>32355.728843689274</v>
          </cell>
        </row>
        <row r="399">
          <cell r="A399">
            <v>9</v>
          </cell>
          <cell r="B399" t="str">
            <v>410143</v>
          </cell>
          <cell r="C399">
            <v>24.256</v>
          </cell>
          <cell r="D399">
            <v>31.06</v>
          </cell>
          <cell r="E399">
            <v>1144897.8241000008</v>
          </cell>
          <cell r="F399">
            <v>47200.602906497392</v>
          </cell>
        </row>
        <row r="400">
          <cell r="A400">
            <v>8</v>
          </cell>
          <cell r="B400" t="str">
            <v>720138</v>
          </cell>
          <cell r="C400">
            <v>24.287000000000003</v>
          </cell>
          <cell r="D400">
            <v>1236.26</v>
          </cell>
          <cell r="E400">
            <v>631787.4</v>
          </cell>
          <cell r="F400">
            <v>26013.398114217482</v>
          </cell>
        </row>
        <row r="401">
          <cell r="A401">
            <v>8</v>
          </cell>
          <cell r="B401" t="str">
            <v>740084</v>
          </cell>
          <cell r="C401">
            <v>24.302</v>
          </cell>
          <cell r="D401">
            <v>1335.385</v>
          </cell>
          <cell r="E401">
            <v>1108010.8899999999</v>
          </cell>
          <cell r="F401">
            <v>45593.403423586533</v>
          </cell>
        </row>
        <row r="402">
          <cell r="A402">
            <v>9</v>
          </cell>
          <cell r="B402" t="str">
            <v>120375</v>
          </cell>
          <cell r="C402">
            <v>24.397000000000002</v>
          </cell>
          <cell r="D402">
            <v>40.18</v>
          </cell>
          <cell r="E402">
            <v>246132.92</v>
          </cell>
          <cell r="F402">
            <v>10088.655162519981</v>
          </cell>
        </row>
        <row r="403">
          <cell r="A403">
            <v>9</v>
          </cell>
          <cell r="B403" t="str">
            <v>410197</v>
          </cell>
          <cell r="C403">
            <v>24.403000000000002</v>
          </cell>
          <cell r="D403">
            <v>54.84</v>
          </cell>
          <cell r="E403">
            <v>484144.49500000005</v>
          </cell>
          <cell r="F403">
            <v>19839.548211285499</v>
          </cell>
        </row>
        <row r="404">
          <cell r="A404">
            <v>1</v>
          </cell>
          <cell r="B404" t="str">
            <v>330331</v>
          </cell>
          <cell r="C404">
            <v>24.538</v>
          </cell>
          <cell r="D404">
            <v>80.599999999999994</v>
          </cell>
          <cell r="E404">
            <v>1500515.15</v>
          </cell>
          <cell r="F404">
            <v>61150.67038878474</v>
          </cell>
        </row>
        <row r="405">
          <cell r="A405">
            <v>3</v>
          </cell>
          <cell r="B405" t="str">
            <v>230995</v>
          </cell>
          <cell r="C405">
            <v>24.694000000000003</v>
          </cell>
          <cell r="D405">
            <v>13.431000000000001</v>
          </cell>
          <cell r="E405">
            <v>69920</v>
          </cell>
          <cell r="F405">
            <v>2831.4570340973514</v>
          </cell>
        </row>
        <row r="406">
          <cell r="A406">
            <v>9</v>
          </cell>
          <cell r="B406" t="str">
            <v>240301</v>
          </cell>
          <cell r="C406">
            <v>24.788</v>
          </cell>
          <cell r="D406">
            <v>67.95</v>
          </cell>
          <cell r="E406">
            <v>502769.8955000001</v>
          </cell>
          <cell r="F406">
            <v>20282.793912376961</v>
          </cell>
        </row>
        <row r="407">
          <cell r="A407">
            <v>6</v>
          </cell>
          <cell r="B407" t="str">
            <v>310142</v>
          </cell>
          <cell r="C407">
            <v>24.859000000000002</v>
          </cell>
          <cell r="D407">
            <v>6119.22</v>
          </cell>
          <cell r="E407">
            <v>384157.08550000004</v>
          </cell>
          <cell r="F407">
            <v>15453.440826260108</v>
          </cell>
        </row>
        <row r="408">
          <cell r="A408">
            <v>9</v>
          </cell>
          <cell r="B408" t="str">
            <v>300035</v>
          </cell>
          <cell r="C408">
            <v>24.933</v>
          </cell>
          <cell r="D408">
            <v>44.27</v>
          </cell>
          <cell r="E408">
            <v>963937.78150000016</v>
          </cell>
          <cell r="F408">
            <v>38661.123069827147</v>
          </cell>
        </row>
        <row r="409">
          <cell r="A409">
            <v>2</v>
          </cell>
          <cell r="B409" t="str">
            <v>110768</v>
          </cell>
          <cell r="C409">
            <v>24.993000000000002</v>
          </cell>
          <cell r="D409">
            <v>12.1</v>
          </cell>
          <cell r="E409">
            <v>598159.76470000006</v>
          </cell>
          <cell r="F409">
            <v>23933.091853719041</v>
          </cell>
        </row>
        <row r="410">
          <cell r="A410">
            <v>5</v>
          </cell>
          <cell r="B410" t="str">
            <v>410843</v>
          </cell>
          <cell r="C410">
            <v>25.006</v>
          </cell>
          <cell r="D410">
            <v>1.49</v>
          </cell>
          <cell r="E410">
            <v>2219458.4750000001</v>
          </cell>
          <cell r="F410">
            <v>88757.037311045351</v>
          </cell>
        </row>
        <row r="411">
          <cell r="A411">
            <v>3</v>
          </cell>
          <cell r="B411" t="str">
            <v>730963</v>
          </cell>
          <cell r="C411">
            <v>25.133000000000003</v>
          </cell>
          <cell r="D411">
            <v>17.499000000000002</v>
          </cell>
          <cell r="E411">
            <v>470626.27499999997</v>
          </cell>
          <cell r="F411">
            <v>18725.431703338236</v>
          </cell>
        </row>
        <row r="412">
          <cell r="A412">
            <v>6</v>
          </cell>
          <cell r="B412" t="str">
            <v>120147</v>
          </cell>
          <cell r="C412">
            <v>25.134</v>
          </cell>
          <cell r="D412">
            <v>5618.44</v>
          </cell>
          <cell r="E412">
            <v>552531.91200000001</v>
          </cell>
          <cell r="F412">
            <v>21983.44521365481</v>
          </cell>
        </row>
        <row r="413">
          <cell r="A413">
            <v>6</v>
          </cell>
          <cell r="B413" t="str">
            <v>120308</v>
          </cell>
          <cell r="C413">
            <v>25.141000000000002</v>
          </cell>
          <cell r="D413">
            <v>3650.89</v>
          </cell>
          <cell r="E413">
            <v>430751.85249999986</v>
          </cell>
          <cell r="F413">
            <v>17133.441489996414</v>
          </cell>
        </row>
        <row r="414">
          <cell r="A414">
            <v>8</v>
          </cell>
          <cell r="B414" t="str">
            <v>430017</v>
          </cell>
          <cell r="C414">
            <v>25.149000000000001</v>
          </cell>
          <cell r="D414">
            <v>874.07</v>
          </cell>
          <cell r="E414">
            <v>553948.53050000011</v>
          </cell>
          <cell r="F414">
            <v>22026.662312616809</v>
          </cell>
        </row>
        <row r="415">
          <cell r="A415">
            <v>8</v>
          </cell>
          <cell r="B415" t="str">
            <v>740064</v>
          </cell>
          <cell r="C415">
            <v>25.232000000000003</v>
          </cell>
          <cell r="D415">
            <v>1032.5250000000001</v>
          </cell>
          <cell r="E415">
            <v>831595.81499999983</v>
          </cell>
          <cell r="F415">
            <v>32957.982522194026</v>
          </cell>
        </row>
        <row r="416">
          <cell r="A416">
            <v>1</v>
          </cell>
          <cell r="B416" t="str">
            <v>230314</v>
          </cell>
          <cell r="C416">
            <v>25.269000000000002</v>
          </cell>
          <cell r="D416">
            <v>110.43</v>
          </cell>
          <cell r="E416">
            <v>829122.32499999995</v>
          </cell>
          <cell r="F416">
            <v>32811.837627132052</v>
          </cell>
        </row>
        <row r="417">
          <cell r="A417">
            <v>6</v>
          </cell>
          <cell r="B417" t="str">
            <v>300020</v>
          </cell>
          <cell r="C417">
            <v>25.27</v>
          </cell>
          <cell r="D417">
            <v>4975.83</v>
          </cell>
          <cell r="E417">
            <v>604899.74349999998</v>
          </cell>
          <cell r="F417">
            <v>23937.465116739215</v>
          </cell>
        </row>
        <row r="418">
          <cell r="A418">
            <v>9</v>
          </cell>
          <cell r="B418" t="str">
            <v>330039</v>
          </cell>
          <cell r="C418">
            <v>25.274000000000001</v>
          </cell>
          <cell r="D418">
            <v>31.92</v>
          </cell>
          <cell r="E418">
            <v>547549.49</v>
          </cell>
          <cell r="F418">
            <v>21664.536282345493</v>
          </cell>
        </row>
        <row r="419">
          <cell r="A419">
            <v>5</v>
          </cell>
          <cell r="B419" t="str">
            <v>430846</v>
          </cell>
          <cell r="C419">
            <v>25.4</v>
          </cell>
          <cell r="D419">
            <v>0.90600000000000014</v>
          </cell>
          <cell r="E419">
            <v>7989145.17141</v>
          </cell>
          <cell r="F419">
            <v>314533.27446496062</v>
          </cell>
        </row>
        <row r="420">
          <cell r="A420">
            <v>6</v>
          </cell>
          <cell r="B420" t="str">
            <v>120261</v>
          </cell>
          <cell r="C420">
            <v>25.47</v>
          </cell>
          <cell r="D420">
            <v>5790.04</v>
          </cell>
          <cell r="E420">
            <v>855694.79500000004</v>
          </cell>
          <cell r="F420">
            <v>33596.183549273657</v>
          </cell>
        </row>
        <row r="421">
          <cell r="A421">
            <v>9</v>
          </cell>
          <cell r="B421" t="str">
            <v>410086</v>
          </cell>
          <cell r="C421">
            <v>25.472000000000001</v>
          </cell>
          <cell r="D421">
            <v>62.18</v>
          </cell>
          <cell r="E421">
            <v>435559.69810000004</v>
          </cell>
          <cell r="F421">
            <v>17099.548449277638</v>
          </cell>
        </row>
        <row r="422">
          <cell r="A422">
            <v>9</v>
          </cell>
          <cell r="B422" t="str">
            <v>740170</v>
          </cell>
          <cell r="C422">
            <v>25.495000000000001</v>
          </cell>
          <cell r="D422">
            <v>57.72</v>
          </cell>
          <cell r="E422">
            <v>525533.67499999993</v>
          </cell>
          <cell r="F422">
            <v>20613.205530496172</v>
          </cell>
        </row>
        <row r="423">
          <cell r="A423">
            <v>8</v>
          </cell>
          <cell r="B423" t="str">
            <v>740044</v>
          </cell>
          <cell r="C423">
            <v>25.508000000000003</v>
          </cell>
          <cell r="D423">
            <v>950.68</v>
          </cell>
          <cell r="E423">
            <v>730294.3450000002</v>
          </cell>
          <cell r="F423">
            <v>28630.011957033093</v>
          </cell>
        </row>
        <row r="424">
          <cell r="A424">
            <v>6</v>
          </cell>
          <cell r="B424" t="str">
            <v>410171</v>
          </cell>
          <cell r="C424">
            <v>25.618000000000002</v>
          </cell>
          <cell r="D424">
            <v>6005.68</v>
          </cell>
          <cell r="E424">
            <v>440678.80799999996</v>
          </cell>
          <cell r="F424">
            <v>17201.920836911544</v>
          </cell>
        </row>
        <row r="425">
          <cell r="A425">
            <v>8</v>
          </cell>
          <cell r="B425" t="str">
            <v>410152</v>
          </cell>
          <cell r="C425">
            <v>25.658000000000001</v>
          </cell>
          <cell r="D425">
            <v>1123.1600000000001</v>
          </cell>
          <cell r="E425">
            <v>609280.57050000015</v>
          </cell>
          <cell r="F425">
            <v>23746.222250370258</v>
          </cell>
        </row>
        <row r="426">
          <cell r="A426">
            <v>9</v>
          </cell>
          <cell r="B426" t="str">
            <v>430066</v>
          </cell>
          <cell r="C426">
            <v>25.662000000000003</v>
          </cell>
          <cell r="D426">
            <v>34.24</v>
          </cell>
          <cell r="E426">
            <v>914705.59150000033</v>
          </cell>
          <cell r="F426">
            <v>35644.360981217375</v>
          </cell>
        </row>
        <row r="427">
          <cell r="A427">
            <v>9</v>
          </cell>
          <cell r="B427" t="str">
            <v>330426</v>
          </cell>
          <cell r="C427">
            <v>25.746000000000002</v>
          </cell>
          <cell r="D427">
            <v>22.53</v>
          </cell>
          <cell r="E427">
            <v>276760.03500000003</v>
          </cell>
          <cell r="F427">
            <v>10749.632370076906</v>
          </cell>
        </row>
        <row r="428">
          <cell r="A428">
            <v>3</v>
          </cell>
          <cell r="B428" t="str">
            <v>740804</v>
          </cell>
          <cell r="C428">
            <v>25.812000000000001</v>
          </cell>
          <cell r="D428">
            <v>13.956000000000001</v>
          </cell>
          <cell r="E428">
            <v>497719.7</v>
          </cell>
          <cell r="F428">
            <v>19282.492639082597</v>
          </cell>
        </row>
        <row r="429">
          <cell r="A429">
            <v>6</v>
          </cell>
          <cell r="B429" t="str">
            <v>120256</v>
          </cell>
          <cell r="C429">
            <v>25.869</v>
          </cell>
          <cell r="D429">
            <v>6442.4</v>
          </cell>
          <cell r="E429">
            <v>472717.6019999999</v>
          </cell>
          <cell r="F429">
            <v>18273.516641540064</v>
          </cell>
        </row>
        <row r="430">
          <cell r="A430">
            <v>5</v>
          </cell>
          <cell r="B430" t="str">
            <v>720956</v>
          </cell>
          <cell r="C430">
            <v>25.914000000000001</v>
          </cell>
          <cell r="D430">
            <v>2.2052999999999998</v>
          </cell>
          <cell r="E430">
            <v>2692524.57</v>
          </cell>
          <cell r="F430">
            <v>103902.31419310025</v>
          </cell>
        </row>
        <row r="431">
          <cell r="A431">
            <v>6</v>
          </cell>
          <cell r="B431" t="str">
            <v>120203</v>
          </cell>
          <cell r="C431">
            <v>25.923000000000002</v>
          </cell>
          <cell r="D431">
            <v>4987.12</v>
          </cell>
          <cell r="E431">
            <v>564240.07999999996</v>
          </cell>
          <cell r="F431">
            <v>21766.00239169849</v>
          </cell>
        </row>
        <row r="432">
          <cell r="A432">
            <v>6</v>
          </cell>
          <cell r="B432" t="str">
            <v>120162</v>
          </cell>
          <cell r="C432">
            <v>25.961000000000002</v>
          </cell>
          <cell r="D432">
            <v>6483.61</v>
          </cell>
          <cell r="E432">
            <v>430163.75050000014</v>
          </cell>
          <cell r="F432">
            <v>16569.614055698938</v>
          </cell>
        </row>
        <row r="433">
          <cell r="A433">
            <v>6</v>
          </cell>
          <cell r="B433" t="str">
            <v>120280</v>
          </cell>
          <cell r="C433">
            <v>26.267000000000003</v>
          </cell>
          <cell r="D433">
            <v>3572.9</v>
          </cell>
          <cell r="E433">
            <v>366760.76500000019</v>
          </cell>
          <cell r="F433">
            <v>13962.796093958204</v>
          </cell>
        </row>
        <row r="434">
          <cell r="A434">
            <v>1</v>
          </cell>
          <cell r="B434" t="str">
            <v>300102</v>
          </cell>
          <cell r="C434">
            <v>26.513000000000002</v>
          </cell>
          <cell r="D434">
            <v>116.71</v>
          </cell>
          <cell r="E434">
            <v>572194.36500000011</v>
          </cell>
          <cell r="F434">
            <v>21581.652962697546</v>
          </cell>
        </row>
        <row r="435">
          <cell r="A435">
            <v>6</v>
          </cell>
          <cell r="B435" t="str">
            <v>120283</v>
          </cell>
          <cell r="C435">
            <v>26.534000000000002</v>
          </cell>
          <cell r="D435">
            <v>4073.7</v>
          </cell>
          <cell r="E435">
            <v>367969.03550000006</v>
          </cell>
          <cell r="F435">
            <v>13867.831291927339</v>
          </cell>
        </row>
        <row r="436">
          <cell r="A436">
            <v>6</v>
          </cell>
          <cell r="B436" t="str">
            <v>720101</v>
          </cell>
          <cell r="C436">
            <v>26.652000000000001</v>
          </cell>
          <cell r="D436">
            <v>4515.1400000000003</v>
          </cell>
          <cell r="E436">
            <v>357940.07500000001</v>
          </cell>
          <cell r="F436">
            <v>13430.13938916404</v>
          </cell>
        </row>
        <row r="437">
          <cell r="A437">
            <v>8</v>
          </cell>
          <cell r="B437" t="str">
            <v>720087</v>
          </cell>
          <cell r="C437">
            <v>26.687000000000001</v>
          </cell>
          <cell r="D437">
            <v>1134.29</v>
          </cell>
          <cell r="E437">
            <v>775738.5</v>
          </cell>
          <cell r="F437">
            <v>29068.029377599578</v>
          </cell>
        </row>
        <row r="438">
          <cell r="A438">
            <v>9</v>
          </cell>
          <cell r="B438" t="str">
            <v>410112</v>
          </cell>
          <cell r="C438">
            <v>26.765000000000001</v>
          </cell>
          <cell r="D438">
            <v>24.34</v>
          </cell>
          <cell r="E438">
            <v>301176.60100000014</v>
          </cell>
          <cell r="F438">
            <v>11252.628470016818</v>
          </cell>
        </row>
        <row r="439">
          <cell r="A439">
            <v>3</v>
          </cell>
          <cell r="B439" t="str">
            <v>730779</v>
          </cell>
          <cell r="C439">
            <v>26.827000000000002</v>
          </cell>
          <cell r="D439">
            <v>14.505000000000001</v>
          </cell>
          <cell r="E439">
            <v>262164.90000000002</v>
          </cell>
          <cell r="F439">
            <v>9772.4270324672907</v>
          </cell>
        </row>
        <row r="440">
          <cell r="A440">
            <v>8</v>
          </cell>
          <cell r="B440" t="str">
            <v>410081</v>
          </cell>
          <cell r="C440">
            <v>26.843</v>
          </cell>
          <cell r="D440">
            <v>1253.325</v>
          </cell>
          <cell r="E440">
            <v>1279385.8047</v>
          </cell>
          <cell r="F440">
            <v>47661.803997317737</v>
          </cell>
        </row>
        <row r="441">
          <cell r="A441">
            <v>3</v>
          </cell>
          <cell r="B441" t="str">
            <v>760741</v>
          </cell>
          <cell r="C441">
            <v>26.85</v>
          </cell>
          <cell r="D441">
            <v>14.517000000000001</v>
          </cell>
          <cell r="E441">
            <v>414991.6482</v>
          </cell>
          <cell r="F441">
            <v>15455.927307262569</v>
          </cell>
        </row>
        <row r="442">
          <cell r="A442">
            <v>5</v>
          </cell>
          <cell r="B442" t="str">
            <v>410747</v>
          </cell>
          <cell r="C442">
            <v>26.903000000000002</v>
          </cell>
          <cell r="D442">
            <v>0.8660000000000001</v>
          </cell>
          <cell r="E442">
            <v>1236136.2517700004</v>
          </cell>
          <cell r="F442">
            <v>45947.896211203224</v>
          </cell>
        </row>
        <row r="443">
          <cell r="A443">
            <v>6</v>
          </cell>
          <cell r="B443" t="str">
            <v>230094</v>
          </cell>
          <cell r="C443">
            <v>26.957000000000001</v>
          </cell>
          <cell r="D443">
            <v>6862.41</v>
          </cell>
          <cell r="E443">
            <v>742892.52</v>
          </cell>
          <cell r="F443">
            <v>27558.427124680045</v>
          </cell>
        </row>
        <row r="444">
          <cell r="A444">
            <v>6</v>
          </cell>
          <cell r="B444" t="str">
            <v>230293</v>
          </cell>
          <cell r="C444">
            <v>27.138000000000002</v>
          </cell>
          <cell r="D444">
            <v>2682.02</v>
          </cell>
          <cell r="E444">
            <v>630290.85050000006</v>
          </cell>
          <cell r="F444">
            <v>23225.397984376152</v>
          </cell>
        </row>
        <row r="445">
          <cell r="A445">
            <v>9</v>
          </cell>
          <cell r="B445" t="str">
            <v>410189</v>
          </cell>
          <cell r="C445">
            <v>27.176000000000002</v>
          </cell>
          <cell r="D445">
            <v>30.71</v>
          </cell>
          <cell r="E445">
            <v>602032.43500000029</v>
          </cell>
          <cell r="F445">
            <v>22153.092250515168</v>
          </cell>
        </row>
        <row r="446">
          <cell r="A446">
            <v>6</v>
          </cell>
          <cell r="B446" t="str">
            <v>120159</v>
          </cell>
          <cell r="C446">
            <v>27.177</v>
          </cell>
          <cell r="D446">
            <v>3806.64</v>
          </cell>
          <cell r="E446">
            <v>406850.62050000002</v>
          </cell>
          <cell r="F446">
            <v>14970.402196710455</v>
          </cell>
        </row>
        <row r="447">
          <cell r="A447">
            <v>5</v>
          </cell>
          <cell r="B447" t="str">
            <v>410801</v>
          </cell>
          <cell r="C447">
            <v>27.286000000000001</v>
          </cell>
          <cell r="D447">
            <v>0.83799999999999997</v>
          </cell>
          <cell r="E447">
            <v>1333827.57</v>
          </cell>
          <cell r="F447">
            <v>48883.221065748003</v>
          </cell>
        </row>
        <row r="448">
          <cell r="A448">
            <v>8</v>
          </cell>
          <cell r="B448" t="str">
            <v>240268</v>
          </cell>
          <cell r="C448">
            <v>27.373000000000001</v>
          </cell>
          <cell r="D448">
            <v>1304.67</v>
          </cell>
          <cell r="E448">
            <v>354183.6</v>
          </cell>
          <cell r="F448">
            <v>12939.159025316916</v>
          </cell>
        </row>
        <row r="449">
          <cell r="A449">
            <v>1</v>
          </cell>
          <cell r="B449" t="str">
            <v>740085</v>
          </cell>
          <cell r="C449">
            <v>27.437000000000001</v>
          </cell>
          <cell r="D449">
            <v>90.34</v>
          </cell>
          <cell r="E449">
            <v>480282.25050000002</v>
          </cell>
          <cell r="F449">
            <v>17504.911269453656</v>
          </cell>
        </row>
        <row r="450">
          <cell r="A450">
            <v>5</v>
          </cell>
          <cell r="B450" t="str">
            <v>410794</v>
          </cell>
          <cell r="C450">
            <v>27.529</v>
          </cell>
          <cell r="D450">
            <v>0.44750000000000001</v>
          </cell>
          <cell r="E450">
            <v>139764.09909999999</v>
          </cell>
          <cell r="F450">
            <v>5076.9769733735329</v>
          </cell>
        </row>
        <row r="451">
          <cell r="A451">
            <v>8</v>
          </cell>
          <cell r="B451" t="str">
            <v>330358</v>
          </cell>
          <cell r="C451">
            <v>27.605</v>
          </cell>
          <cell r="D451">
            <v>1035.77</v>
          </cell>
          <cell r="E451">
            <v>514297.83499999996</v>
          </cell>
          <cell r="F451">
            <v>18630.60441948922</v>
          </cell>
        </row>
        <row r="452">
          <cell r="A452">
            <v>8</v>
          </cell>
          <cell r="B452" t="str">
            <v>330363</v>
          </cell>
          <cell r="C452">
            <v>27.647000000000002</v>
          </cell>
          <cell r="D452">
            <v>1044.92</v>
          </cell>
          <cell r="E452">
            <v>903000.04</v>
          </cell>
          <cell r="F452">
            <v>32661.773067602269</v>
          </cell>
        </row>
        <row r="453">
          <cell r="A453">
            <v>8</v>
          </cell>
          <cell r="B453" t="str">
            <v>730065</v>
          </cell>
          <cell r="C453">
            <v>27.773</v>
          </cell>
          <cell r="D453">
            <v>932.77</v>
          </cell>
          <cell r="E453">
            <v>748689.27</v>
          </cell>
          <cell r="F453">
            <v>26957.450401469054</v>
          </cell>
        </row>
        <row r="454">
          <cell r="A454">
            <v>3</v>
          </cell>
          <cell r="B454" t="str">
            <v>730886</v>
          </cell>
          <cell r="C454">
            <v>27.928000000000001</v>
          </cell>
          <cell r="D454">
            <v>15.1</v>
          </cell>
          <cell r="E454">
            <v>367768.23100000009</v>
          </cell>
          <cell r="F454">
            <v>13168.441384989977</v>
          </cell>
        </row>
        <row r="455">
          <cell r="A455">
            <v>4</v>
          </cell>
          <cell r="B455" t="str">
            <v>720893</v>
          </cell>
          <cell r="C455">
            <v>28.031000000000002</v>
          </cell>
          <cell r="D455">
            <v>8580</v>
          </cell>
          <cell r="E455">
            <v>10107254</v>
          </cell>
          <cell r="F455">
            <v>360574.15004816093</v>
          </cell>
        </row>
        <row r="456">
          <cell r="A456">
            <v>3</v>
          </cell>
          <cell r="B456" t="str">
            <v>730721</v>
          </cell>
          <cell r="C456">
            <v>28.055</v>
          </cell>
          <cell r="D456">
            <v>15.169</v>
          </cell>
          <cell r="E456">
            <v>468980.02049999993</v>
          </cell>
          <cell r="F456">
            <v>16716.450561397254</v>
          </cell>
        </row>
        <row r="457">
          <cell r="A457">
            <v>6</v>
          </cell>
          <cell r="B457" t="str">
            <v>410181</v>
          </cell>
          <cell r="C457">
            <v>28.136000000000003</v>
          </cell>
          <cell r="D457">
            <v>4441.7700000000004</v>
          </cell>
          <cell r="E457">
            <v>304603.25050000014</v>
          </cell>
          <cell r="F457">
            <v>10826.103586152974</v>
          </cell>
        </row>
        <row r="458">
          <cell r="A458">
            <v>4</v>
          </cell>
          <cell r="B458" t="str">
            <v>120772</v>
          </cell>
          <cell r="C458">
            <v>28.218</v>
          </cell>
          <cell r="D458">
            <v>8310</v>
          </cell>
          <cell r="E458">
            <v>8562344.4309500027</v>
          </cell>
          <cell r="F458">
            <v>303435.55287228018</v>
          </cell>
        </row>
        <row r="459">
          <cell r="A459">
            <v>7</v>
          </cell>
          <cell r="B459" t="str">
            <v>720166</v>
          </cell>
          <cell r="C459">
            <v>28.304000000000002</v>
          </cell>
          <cell r="D459">
            <v>197.07759999999999</v>
          </cell>
          <cell r="E459">
            <v>596830.03</v>
          </cell>
          <cell r="F459">
            <v>21086.419940644431</v>
          </cell>
        </row>
        <row r="460">
          <cell r="A460">
            <v>9</v>
          </cell>
          <cell r="B460" t="str">
            <v>300065</v>
          </cell>
          <cell r="C460">
            <v>28.465</v>
          </cell>
          <cell r="D460">
            <v>68.849999999999994</v>
          </cell>
          <cell r="E460">
            <v>930799.37250000041</v>
          </cell>
          <cell r="F460">
            <v>32699.784735640274</v>
          </cell>
        </row>
        <row r="461">
          <cell r="A461">
            <v>6</v>
          </cell>
          <cell r="B461" t="str">
            <v>720047</v>
          </cell>
          <cell r="C461">
            <v>28.469000000000001</v>
          </cell>
          <cell r="D461">
            <v>2023.56</v>
          </cell>
          <cell r="E461">
            <v>334866.71500000003</v>
          </cell>
          <cell r="F461">
            <v>11762.503600407461</v>
          </cell>
        </row>
        <row r="462">
          <cell r="A462">
            <v>2</v>
          </cell>
          <cell r="B462" t="str">
            <v>720955</v>
          </cell>
          <cell r="C462">
            <v>28.587</v>
          </cell>
          <cell r="D462">
            <v>13.84</v>
          </cell>
          <cell r="E462">
            <v>356430.42500000005</v>
          </cell>
          <cell r="F462">
            <v>12468.269668030925</v>
          </cell>
        </row>
        <row r="463">
          <cell r="A463">
            <v>9</v>
          </cell>
          <cell r="B463" t="str">
            <v>740076</v>
          </cell>
          <cell r="C463">
            <v>28.766000000000002</v>
          </cell>
          <cell r="D463">
            <v>59.251000000000005</v>
          </cell>
          <cell r="E463">
            <v>437031</v>
          </cell>
          <cell r="F463">
            <v>15192.623235764444</v>
          </cell>
        </row>
        <row r="464">
          <cell r="A464">
            <v>3</v>
          </cell>
          <cell r="B464" t="str">
            <v>730930</v>
          </cell>
          <cell r="C464">
            <v>28.801000000000002</v>
          </cell>
          <cell r="D464">
            <v>15.572000000000001</v>
          </cell>
          <cell r="E464">
            <v>865474.41390999989</v>
          </cell>
          <cell r="F464">
            <v>30050.151519391682</v>
          </cell>
        </row>
        <row r="465">
          <cell r="A465">
            <v>8</v>
          </cell>
          <cell r="B465" t="str">
            <v>410137</v>
          </cell>
          <cell r="C465">
            <v>28.818000000000001</v>
          </cell>
          <cell r="D465">
            <v>1400.69</v>
          </cell>
          <cell r="E465">
            <v>1503585.9499000001</v>
          </cell>
          <cell r="F465">
            <v>52175.235960163787</v>
          </cell>
        </row>
        <row r="466">
          <cell r="A466">
            <v>6</v>
          </cell>
          <cell r="B466" t="str">
            <v>120379</v>
          </cell>
          <cell r="C466">
            <v>28.833000000000002</v>
          </cell>
          <cell r="D466">
            <v>5539.53</v>
          </cell>
          <cell r="E466">
            <v>585801.53200000012</v>
          </cell>
          <cell r="F466">
            <v>20317.051017930848</v>
          </cell>
        </row>
        <row r="467">
          <cell r="A467">
            <v>3</v>
          </cell>
          <cell r="B467" t="str">
            <v>730736</v>
          </cell>
          <cell r="C467">
            <v>28.999000000000002</v>
          </cell>
          <cell r="D467">
            <v>15.679</v>
          </cell>
          <cell r="E467">
            <v>641821.5</v>
          </cell>
          <cell r="F467">
            <v>22132.539053070795</v>
          </cell>
        </row>
        <row r="468">
          <cell r="A468">
            <v>8</v>
          </cell>
          <cell r="B468" t="str">
            <v>720159</v>
          </cell>
          <cell r="C468">
            <v>29.033000000000001</v>
          </cell>
          <cell r="D468">
            <v>1534.5</v>
          </cell>
          <cell r="E468">
            <v>624937.3245000001</v>
          </cell>
          <cell r="F468">
            <v>21525.06886990666</v>
          </cell>
        </row>
        <row r="469">
          <cell r="A469">
            <v>1</v>
          </cell>
          <cell r="B469" t="str">
            <v>330079</v>
          </cell>
          <cell r="C469">
            <v>29.122</v>
          </cell>
          <cell r="D469">
            <v>74.75</v>
          </cell>
          <cell r="E469">
            <v>803702.28449999995</v>
          </cell>
          <cell r="F469">
            <v>27597.770912025273</v>
          </cell>
        </row>
        <row r="470">
          <cell r="A470">
            <v>9</v>
          </cell>
          <cell r="B470" t="str">
            <v>430082</v>
          </cell>
          <cell r="C470">
            <v>29.139000000000003</v>
          </cell>
          <cell r="D470">
            <v>77.56</v>
          </cell>
          <cell r="E470">
            <v>736878.27500000014</v>
          </cell>
          <cell r="F470">
            <v>25288.385840282786</v>
          </cell>
        </row>
        <row r="471">
          <cell r="A471">
            <v>4</v>
          </cell>
          <cell r="B471" t="str">
            <v>430936</v>
          </cell>
          <cell r="C471">
            <v>29.159000000000002</v>
          </cell>
          <cell r="D471">
            <v>22500</v>
          </cell>
          <cell r="E471">
            <v>750373.48</v>
          </cell>
          <cell r="F471">
            <v>25733.855070475664</v>
          </cell>
        </row>
        <row r="472">
          <cell r="A472">
            <v>9</v>
          </cell>
          <cell r="B472" t="str">
            <v>330299</v>
          </cell>
          <cell r="C472">
            <v>29.163</v>
          </cell>
          <cell r="D472">
            <v>45.15</v>
          </cell>
          <cell r="E472">
            <v>698113.61549999996</v>
          </cell>
          <cell r="F472">
            <v>23938.333350478344</v>
          </cell>
        </row>
        <row r="473">
          <cell r="A473">
            <v>9</v>
          </cell>
          <cell r="B473" t="str">
            <v>210002</v>
          </cell>
          <cell r="C473">
            <v>29.298000000000002</v>
          </cell>
          <cell r="D473">
            <v>83.07</v>
          </cell>
          <cell r="E473">
            <v>767866.72500000021</v>
          </cell>
          <cell r="F473">
            <v>26208.844460372726</v>
          </cell>
        </row>
        <row r="474">
          <cell r="A474">
            <v>5</v>
          </cell>
          <cell r="B474" t="str">
            <v>410999</v>
          </cell>
          <cell r="C474">
            <v>29.442</v>
          </cell>
          <cell r="D474">
            <v>3.5243000000000002</v>
          </cell>
          <cell r="E474">
            <v>1123415.77</v>
          </cell>
          <cell r="F474">
            <v>38156.910875619862</v>
          </cell>
        </row>
        <row r="475">
          <cell r="A475">
            <v>6</v>
          </cell>
          <cell r="B475" t="str">
            <v>310278</v>
          </cell>
          <cell r="C475">
            <v>29.519000000000002</v>
          </cell>
          <cell r="D475">
            <v>4850.24</v>
          </cell>
          <cell r="E475">
            <v>504724.0504999999</v>
          </cell>
          <cell r="F475">
            <v>17098.277397608315</v>
          </cell>
        </row>
        <row r="476">
          <cell r="A476">
            <v>9</v>
          </cell>
          <cell r="B476" t="str">
            <v>230362</v>
          </cell>
          <cell r="C476">
            <v>29.526</v>
          </cell>
          <cell r="D476">
            <v>92.68</v>
          </cell>
          <cell r="E476">
            <v>830956.1370000001</v>
          </cell>
          <cell r="F476">
            <v>28143.200467384682</v>
          </cell>
        </row>
        <row r="477">
          <cell r="A477">
            <v>6</v>
          </cell>
          <cell r="B477" t="str">
            <v>410059</v>
          </cell>
          <cell r="C477">
            <v>29.545000000000002</v>
          </cell>
          <cell r="D477">
            <v>5238.4247000000005</v>
          </cell>
          <cell r="E477">
            <v>544602.25</v>
          </cell>
          <cell r="F477">
            <v>18432.975122694195</v>
          </cell>
        </row>
        <row r="478">
          <cell r="A478">
            <v>5</v>
          </cell>
          <cell r="B478" t="str">
            <v>410837</v>
          </cell>
          <cell r="C478">
            <v>29.601000000000003</v>
          </cell>
          <cell r="D478">
            <v>1.2834000000000001</v>
          </cell>
          <cell r="E478">
            <v>3231776.0454000002</v>
          </cell>
          <cell r="F478">
            <v>109177.93471166515</v>
          </cell>
        </row>
        <row r="479">
          <cell r="A479">
            <v>1</v>
          </cell>
          <cell r="B479" t="str">
            <v>340152</v>
          </cell>
          <cell r="C479">
            <v>29.695</v>
          </cell>
          <cell r="D479">
            <v>85.43</v>
          </cell>
          <cell r="E479">
            <v>938006.32050000026</v>
          </cell>
          <cell r="F479">
            <v>31588.022242801828</v>
          </cell>
        </row>
        <row r="480">
          <cell r="A480">
            <v>9</v>
          </cell>
          <cell r="B480" t="str">
            <v>330030</v>
          </cell>
          <cell r="C480">
            <v>29.703000000000003</v>
          </cell>
          <cell r="D480">
            <v>22.21</v>
          </cell>
          <cell r="E480">
            <v>1039110.2345000003</v>
          </cell>
          <cell r="F480">
            <v>34983.342911490428</v>
          </cell>
        </row>
        <row r="481">
          <cell r="A481">
            <v>9</v>
          </cell>
          <cell r="B481" t="str">
            <v>330196</v>
          </cell>
          <cell r="C481">
            <v>29.72</v>
          </cell>
          <cell r="D481">
            <v>26.25</v>
          </cell>
          <cell r="E481">
            <v>694225.00500000024</v>
          </cell>
          <cell r="F481">
            <v>23358.849427994624</v>
          </cell>
        </row>
        <row r="482">
          <cell r="A482">
            <v>5</v>
          </cell>
          <cell r="B482" t="str">
            <v>410740</v>
          </cell>
          <cell r="C482">
            <v>29.734000000000002</v>
          </cell>
          <cell r="D482">
            <v>2.8805000000000001</v>
          </cell>
          <cell r="E482">
            <v>982077.03600000008</v>
          </cell>
          <cell r="F482">
            <v>33028.756171386296</v>
          </cell>
        </row>
        <row r="483">
          <cell r="A483">
            <v>9</v>
          </cell>
          <cell r="B483" t="str">
            <v>410227</v>
          </cell>
          <cell r="C483">
            <v>29.817</v>
          </cell>
          <cell r="D483">
            <v>38.82</v>
          </cell>
          <cell r="E483">
            <v>791386.06199999957</v>
          </cell>
          <cell r="F483">
            <v>26541.438172854396</v>
          </cell>
        </row>
        <row r="484">
          <cell r="A484">
            <v>2</v>
          </cell>
          <cell r="B484" t="str">
            <v>230942</v>
          </cell>
          <cell r="C484">
            <v>30.004999999999999</v>
          </cell>
          <cell r="D484">
            <v>20.464000000000002</v>
          </cell>
          <cell r="E484">
            <v>1547889.5081600002</v>
          </cell>
          <cell r="F484">
            <v>51587.718985502426</v>
          </cell>
        </row>
        <row r="485">
          <cell r="A485">
            <v>9</v>
          </cell>
          <cell r="B485" t="str">
            <v>300031</v>
          </cell>
          <cell r="C485">
            <v>30.029</v>
          </cell>
          <cell r="D485">
            <v>74.25</v>
          </cell>
          <cell r="E485">
            <v>467940.82699999976</v>
          </cell>
          <cell r="F485">
            <v>15582.964034766384</v>
          </cell>
        </row>
        <row r="486">
          <cell r="A486">
            <v>2</v>
          </cell>
          <cell r="B486" t="str">
            <v>230974</v>
          </cell>
          <cell r="C486">
            <v>30.04</v>
          </cell>
          <cell r="D486">
            <v>57.786000000000001</v>
          </cell>
          <cell r="E486">
            <v>1596081.98</v>
          </cell>
          <cell r="F486">
            <v>53131.890146471371</v>
          </cell>
        </row>
        <row r="487">
          <cell r="A487">
            <v>3</v>
          </cell>
          <cell r="B487" t="str">
            <v>410729</v>
          </cell>
          <cell r="C487">
            <v>30.36</v>
          </cell>
          <cell r="D487">
            <v>16.414999999999999</v>
          </cell>
          <cell r="E487">
            <v>635147.35099999991</v>
          </cell>
          <cell r="F487">
            <v>20920.531982872199</v>
          </cell>
        </row>
        <row r="488">
          <cell r="A488">
            <v>9</v>
          </cell>
          <cell r="B488" t="str">
            <v>230146</v>
          </cell>
          <cell r="C488">
            <v>30.402000000000001</v>
          </cell>
          <cell r="D488">
            <v>94.32</v>
          </cell>
          <cell r="E488">
            <v>798317.31</v>
          </cell>
          <cell r="F488">
            <v>26258.710282218275</v>
          </cell>
        </row>
        <row r="489">
          <cell r="A489">
            <v>2</v>
          </cell>
          <cell r="B489" t="str">
            <v>210501</v>
          </cell>
          <cell r="C489">
            <v>30.442</v>
          </cell>
          <cell r="D489">
            <v>40.380000000000003</v>
          </cell>
          <cell r="E489">
            <v>2356233.9721000004</v>
          </cell>
          <cell r="F489">
            <v>77400.761188489603</v>
          </cell>
        </row>
        <row r="490">
          <cell r="A490">
            <v>8</v>
          </cell>
          <cell r="B490" t="str">
            <v>410159</v>
          </cell>
          <cell r="C490">
            <v>30.609000000000002</v>
          </cell>
          <cell r="D490">
            <v>1098.8</v>
          </cell>
          <cell r="E490">
            <v>990965.42050000001</v>
          </cell>
          <cell r="F490">
            <v>32374.968816361201</v>
          </cell>
        </row>
        <row r="491">
          <cell r="A491">
            <v>9</v>
          </cell>
          <cell r="B491" t="str">
            <v>410223</v>
          </cell>
          <cell r="C491">
            <v>30.639000000000003</v>
          </cell>
          <cell r="D491">
            <v>43.45</v>
          </cell>
          <cell r="E491">
            <v>1175822.8964999998</v>
          </cell>
          <cell r="F491">
            <v>38376.673406442758</v>
          </cell>
        </row>
        <row r="492">
          <cell r="A492">
            <v>9</v>
          </cell>
          <cell r="B492" t="str">
            <v>120164</v>
          </cell>
          <cell r="C492">
            <v>30.678000000000001</v>
          </cell>
          <cell r="D492">
            <v>48.8</v>
          </cell>
          <cell r="E492">
            <v>924316.99</v>
          </cell>
          <cell r="F492">
            <v>30129.63654736293</v>
          </cell>
        </row>
        <row r="493">
          <cell r="A493">
            <v>2</v>
          </cell>
          <cell r="B493" t="str">
            <v>230971</v>
          </cell>
          <cell r="C493">
            <v>30.778000000000002</v>
          </cell>
          <cell r="D493">
            <v>26.885999999999999</v>
          </cell>
          <cell r="E493">
            <v>1130879.2353000001</v>
          </cell>
          <cell r="F493">
            <v>36743.103362791604</v>
          </cell>
        </row>
        <row r="494">
          <cell r="A494">
            <v>8</v>
          </cell>
          <cell r="B494" t="str">
            <v>120360</v>
          </cell>
          <cell r="C494">
            <v>30.778000000000002</v>
          </cell>
          <cell r="D494">
            <v>1321.45</v>
          </cell>
          <cell r="E494">
            <v>1903258.05</v>
          </cell>
          <cell r="F494">
            <v>61838.26272012476</v>
          </cell>
        </row>
        <row r="495">
          <cell r="A495">
            <v>8</v>
          </cell>
          <cell r="B495" t="str">
            <v>330352</v>
          </cell>
          <cell r="C495">
            <v>30.803000000000001</v>
          </cell>
          <cell r="D495">
            <v>1382.91</v>
          </cell>
          <cell r="E495">
            <v>559875.68000000005</v>
          </cell>
          <cell r="F495">
            <v>18176.011427458365</v>
          </cell>
        </row>
        <row r="496">
          <cell r="A496">
            <v>9</v>
          </cell>
          <cell r="B496" t="str">
            <v>400917</v>
          </cell>
          <cell r="C496">
            <v>30.85</v>
          </cell>
          <cell r="D496">
            <v>48.984000000000009</v>
          </cell>
          <cell r="E496">
            <v>483802.46</v>
          </cell>
          <cell r="F496">
            <v>15682.413614262561</v>
          </cell>
        </row>
        <row r="497">
          <cell r="A497">
            <v>5</v>
          </cell>
          <cell r="B497" t="str">
            <v>430868</v>
          </cell>
          <cell r="C497">
            <v>30.911000000000001</v>
          </cell>
          <cell r="D497">
            <v>1.93</v>
          </cell>
          <cell r="E497">
            <v>763897.73219000013</v>
          </cell>
          <cell r="F497">
            <v>24712.812014816736</v>
          </cell>
        </row>
        <row r="498">
          <cell r="A498">
            <v>8</v>
          </cell>
          <cell r="B498" t="str">
            <v>120383</v>
          </cell>
          <cell r="C498">
            <v>31.055</v>
          </cell>
          <cell r="D498">
            <v>1706.62</v>
          </cell>
          <cell r="E498">
            <v>1069640.5170000005</v>
          </cell>
          <cell r="F498">
            <v>34443.423506681705</v>
          </cell>
        </row>
        <row r="499">
          <cell r="A499">
            <v>9</v>
          </cell>
          <cell r="B499" t="str">
            <v>240302</v>
          </cell>
          <cell r="C499">
            <v>31.065000000000001</v>
          </cell>
          <cell r="D499">
            <v>97.77</v>
          </cell>
          <cell r="E499">
            <v>564855.7827000001</v>
          </cell>
          <cell r="F499">
            <v>18183.028575567361</v>
          </cell>
        </row>
        <row r="500">
          <cell r="A500">
            <v>6</v>
          </cell>
          <cell r="B500" t="str">
            <v>430044</v>
          </cell>
          <cell r="C500">
            <v>31.104000000000003</v>
          </cell>
          <cell r="D500">
            <v>6218.13</v>
          </cell>
          <cell r="E500">
            <v>609417.13050000009</v>
          </cell>
          <cell r="F500">
            <v>19592.886140046296</v>
          </cell>
        </row>
        <row r="501">
          <cell r="A501">
            <v>6</v>
          </cell>
          <cell r="B501" t="str">
            <v>410198</v>
          </cell>
          <cell r="C501">
            <v>31.13</v>
          </cell>
          <cell r="D501">
            <v>5779.62</v>
          </cell>
          <cell r="E501">
            <v>366480.57640000008</v>
          </cell>
          <cell r="F501">
            <v>11772.585171859944</v>
          </cell>
        </row>
        <row r="502">
          <cell r="A502">
            <v>6</v>
          </cell>
          <cell r="B502" t="str">
            <v>120378</v>
          </cell>
          <cell r="C502">
            <v>31.297000000000001</v>
          </cell>
          <cell r="D502">
            <v>3524.39</v>
          </cell>
          <cell r="E502">
            <v>658495.70719999971</v>
          </cell>
          <cell r="F502">
            <v>21040.218142313952</v>
          </cell>
        </row>
        <row r="503">
          <cell r="A503">
            <v>9</v>
          </cell>
          <cell r="B503" t="str">
            <v>230027</v>
          </cell>
          <cell r="C503">
            <v>31.428000000000001</v>
          </cell>
          <cell r="D503">
            <v>87.9</v>
          </cell>
          <cell r="E503">
            <v>965390.42449999996</v>
          </cell>
          <cell r="F503">
            <v>30717.526552755502</v>
          </cell>
        </row>
        <row r="504">
          <cell r="A504">
            <v>3</v>
          </cell>
          <cell r="B504" t="str">
            <v>740945</v>
          </cell>
          <cell r="C504">
            <v>31.542000000000002</v>
          </cell>
          <cell r="D504">
            <v>21.908000000000001</v>
          </cell>
          <cell r="E504">
            <v>304833.55550000002</v>
          </cell>
          <cell r="F504">
            <v>9664.3699036205689</v>
          </cell>
        </row>
        <row r="505">
          <cell r="A505">
            <v>9</v>
          </cell>
          <cell r="B505" t="str">
            <v>300321</v>
          </cell>
          <cell r="C505">
            <v>31.614000000000001</v>
          </cell>
          <cell r="D505">
            <v>60.89</v>
          </cell>
          <cell r="E505">
            <v>740382.73200000031</v>
          </cell>
          <cell r="F505">
            <v>23419.457582083895</v>
          </cell>
        </row>
        <row r="506">
          <cell r="A506">
            <v>6</v>
          </cell>
          <cell r="B506" t="str">
            <v>120287</v>
          </cell>
          <cell r="C506">
            <v>31.711000000000002</v>
          </cell>
          <cell r="D506">
            <v>7466.08</v>
          </cell>
          <cell r="E506">
            <v>825639.91500000004</v>
          </cell>
          <cell r="F506">
            <v>26036.388477184573</v>
          </cell>
        </row>
        <row r="507">
          <cell r="A507">
            <v>8</v>
          </cell>
          <cell r="B507" t="str">
            <v>400011</v>
          </cell>
          <cell r="C507">
            <v>31.828000000000003</v>
          </cell>
          <cell r="D507">
            <v>1391.17</v>
          </cell>
          <cell r="E507">
            <v>824186.21050000004</v>
          </cell>
          <cell r="F507">
            <v>25895.004728540905</v>
          </cell>
        </row>
        <row r="508">
          <cell r="A508">
            <v>9</v>
          </cell>
          <cell r="B508" t="str">
            <v>300092</v>
          </cell>
          <cell r="C508">
            <v>32.027999999999999</v>
          </cell>
          <cell r="D508">
            <v>32.4</v>
          </cell>
          <cell r="E508">
            <v>886316.54</v>
          </cell>
          <cell r="F508">
            <v>27673.177844386166</v>
          </cell>
        </row>
        <row r="509">
          <cell r="A509">
            <v>6</v>
          </cell>
          <cell r="B509" t="str">
            <v>110007</v>
          </cell>
          <cell r="C509">
            <v>32.036999999999999</v>
          </cell>
          <cell r="D509">
            <v>7799.652000000001</v>
          </cell>
          <cell r="E509">
            <v>954119.58499999996</v>
          </cell>
          <cell r="F509">
            <v>29781.801822892281</v>
          </cell>
        </row>
        <row r="510">
          <cell r="A510">
            <v>4</v>
          </cell>
          <cell r="B510" t="str">
            <v>330797</v>
          </cell>
          <cell r="C510">
            <v>32.178000000000004</v>
          </cell>
          <cell r="D510">
            <v>1320</v>
          </cell>
          <cell r="E510">
            <v>706419.15</v>
          </cell>
          <cell r="F510">
            <v>21953.482192802534</v>
          </cell>
        </row>
        <row r="511">
          <cell r="A511">
            <v>9</v>
          </cell>
          <cell r="B511" t="str">
            <v>120353</v>
          </cell>
          <cell r="C511">
            <v>32.322000000000003</v>
          </cell>
          <cell r="D511">
            <v>52.9</v>
          </cell>
          <cell r="E511">
            <v>780584.1649999998</v>
          </cell>
          <cell r="F511">
            <v>24150.243332714552</v>
          </cell>
        </row>
        <row r="512">
          <cell r="A512">
            <v>4</v>
          </cell>
          <cell r="B512" t="str">
            <v>410732</v>
          </cell>
          <cell r="C512">
            <v>32.332000000000001</v>
          </cell>
          <cell r="D512">
            <v>10600</v>
          </cell>
          <cell r="E512">
            <v>13437813.278499996</v>
          </cell>
          <cell r="F512">
            <v>415619.61148397857</v>
          </cell>
        </row>
        <row r="513">
          <cell r="A513">
            <v>4</v>
          </cell>
          <cell r="B513" t="str">
            <v>120778</v>
          </cell>
          <cell r="C513">
            <v>32.545000000000002</v>
          </cell>
          <cell r="D513">
            <v>23000</v>
          </cell>
          <cell r="E513">
            <v>5577580.7323200004</v>
          </cell>
          <cell r="F513">
            <v>171380.57250944845</v>
          </cell>
        </row>
        <row r="514">
          <cell r="A514">
            <v>6</v>
          </cell>
          <cell r="B514" t="str">
            <v>120264</v>
          </cell>
          <cell r="C514">
            <v>32.606000000000002</v>
          </cell>
          <cell r="D514">
            <v>5779.23</v>
          </cell>
          <cell r="E514">
            <v>620805.85400000017</v>
          </cell>
          <cell r="F514">
            <v>19039.62013126419</v>
          </cell>
        </row>
        <row r="515">
          <cell r="A515">
            <v>6</v>
          </cell>
          <cell r="B515" t="str">
            <v>720259</v>
          </cell>
          <cell r="C515">
            <v>32.68</v>
          </cell>
          <cell r="D515">
            <v>6015.32</v>
          </cell>
          <cell r="E515">
            <v>480334.66500000004</v>
          </cell>
          <cell r="F515">
            <v>14698.123164014689</v>
          </cell>
        </row>
        <row r="516">
          <cell r="A516">
            <v>2</v>
          </cell>
          <cell r="B516" t="str">
            <v>730879</v>
          </cell>
          <cell r="C516">
            <v>32.841999999999999</v>
          </cell>
          <cell r="D516">
            <v>15.9</v>
          </cell>
          <cell r="E516">
            <v>2005181.8886100003</v>
          </cell>
          <cell r="F516">
            <v>61055.413452591201</v>
          </cell>
        </row>
        <row r="517">
          <cell r="A517">
            <v>5</v>
          </cell>
          <cell r="B517" t="str">
            <v>410761</v>
          </cell>
          <cell r="C517">
            <v>32.962000000000003</v>
          </cell>
          <cell r="D517">
            <v>1.6</v>
          </cell>
          <cell r="E517">
            <v>11954480.49</v>
          </cell>
          <cell r="F517">
            <v>362674.60985377099</v>
          </cell>
        </row>
        <row r="518">
          <cell r="A518">
            <v>8</v>
          </cell>
          <cell r="B518" t="str">
            <v>120152</v>
          </cell>
          <cell r="C518">
            <v>33.047000000000004</v>
          </cell>
          <cell r="D518">
            <v>1527.67</v>
          </cell>
          <cell r="E518">
            <v>773325.6669000003</v>
          </cell>
          <cell r="F518">
            <v>23400.782730656345</v>
          </cell>
        </row>
        <row r="519">
          <cell r="A519">
            <v>4</v>
          </cell>
          <cell r="B519" t="str">
            <v>410849</v>
          </cell>
          <cell r="C519">
            <v>33.108000000000004</v>
          </cell>
          <cell r="D519">
            <v>9750</v>
          </cell>
          <cell r="E519">
            <v>16357421.875</v>
          </cell>
          <cell r="F519">
            <v>494062.5188776126</v>
          </cell>
        </row>
        <row r="520">
          <cell r="A520">
            <v>9</v>
          </cell>
          <cell r="B520" t="str">
            <v>720091</v>
          </cell>
          <cell r="C520">
            <v>33.17</v>
          </cell>
          <cell r="D520">
            <v>50.15</v>
          </cell>
          <cell r="E520">
            <v>996989.91199999978</v>
          </cell>
          <cell r="F520">
            <v>30056.97654507084</v>
          </cell>
        </row>
        <row r="521">
          <cell r="A521">
            <v>2</v>
          </cell>
          <cell r="B521" t="str">
            <v>220980</v>
          </cell>
          <cell r="C521">
            <v>33.193000000000005</v>
          </cell>
          <cell r="D521">
            <v>16.035</v>
          </cell>
          <cell r="E521">
            <v>883774.45</v>
          </cell>
          <cell r="F521">
            <v>26625.326122977731</v>
          </cell>
        </row>
        <row r="522">
          <cell r="A522">
            <v>1</v>
          </cell>
          <cell r="B522" t="str">
            <v>330395</v>
          </cell>
          <cell r="C522">
            <v>33.350999999999999</v>
          </cell>
          <cell r="D522">
            <v>109.63</v>
          </cell>
          <cell r="E522">
            <v>786704.06550000003</v>
          </cell>
          <cell r="F522">
            <v>23588.619996401907</v>
          </cell>
        </row>
        <row r="523">
          <cell r="A523">
            <v>8</v>
          </cell>
          <cell r="B523" t="str">
            <v>410262</v>
          </cell>
          <cell r="C523">
            <v>33.457999999999998</v>
          </cell>
          <cell r="D523">
            <v>1806.04</v>
          </cell>
          <cell r="E523">
            <v>555839.85</v>
          </cell>
          <cell r="F523">
            <v>16613.062645705064</v>
          </cell>
        </row>
        <row r="524">
          <cell r="A524">
            <v>4</v>
          </cell>
          <cell r="B524" t="str">
            <v>430787</v>
          </cell>
          <cell r="C524">
            <v>33.532000000000004</v>
          </cell>
          <cell r="D524">
            <v>11500</v>
          </cell>
          <cell r="E524">
            <v>2324772.8057900001</v>
          </cell>
          <cell r="F524">
            <v>69329.977507753778</v>
          </cell>
        </row>
        <row r="525">
          <cell r="A525">
            <v>9</v>
          </cell>
          <cell r="B525" t="str">
            <v>300042</v>
          </cell>
          <cell r="C525">
            <v>33.581000000000003</v>
          </cell>
          <cell r="D525">
            <v>63.61</v>
          </cell>
          <cell r="E525">
            <v>1256849.4449999998</v>
          </cell>
          <cell r="F525">
            <v>37427.397784461442</v>
          </cell>
        </row>
        <row r="526">
          <cell r="A526">
            <v>9</v>
          </cell>
          <cell r="B526" t="str">
            <v>230137</v>
          </cell>
          <cell r="C526">
            <v>33.753</v>
          </cell>
          <cell r="D526">
            <v>87</v>
          </cell>
          <cell r="E526">
            <v>821879.87499999988</v>
          </cell>
          <cell r="F526">
            <v>24349.831866797023</v>
          </cell>
        </row>
        <row r="527">
          <cell r="A527">
            <v>9</v>
          </cell>
          <cell r="B527" t="str">
            <v>310049</v>
          </cell>
          <cell r="C527">
            <v>33.911000000000001</v>
          </cell>
          <cell r="D527">
            <v>24.04</v>
          </cell>
          <cell r="E527">
            <v>708406.15600000031</v>
          </cell>
          <cell r="F527">
            <v>20890.158237739975</v>
          </cell>
        </row>
        <row r="528">
          <cell r="A528">
            <v>6</v>
          </cell>
          <cell r="B528" t="str">
            <v>430084</v>
          </cell>
          <cell r="C528">
            <v>34.143999999999998</v>
          </cell>
          <cell r="D528">
            <v>4975.0200000000004</v>
          </cell>
          <cell r="E528">
            <v>683096.3965000005</v>
          </cell>
          <cell r="F528">
            <v>20006.337760660746</v>
          </cell>
        </row>
        <row r="529">
          <cell r="A529">
            <v>9</v>
          </cell>
          <cell r="B529" t="str">
            <v>410131</v>
          </cell>
          <cell r="C529">
            <v>34.234000000000002</v>
          </cell>
          <cell r="D529">
            <v>49.44</v>
          </cell>
          <cell r="E529">
            <v>839737.99</v>
          </cell>
          <cell r="F529">
            <v>24529.356487702284</v>
          </cell>
        </row>
        <row r="530">
          <cell r="A530">
            <v>4</v>
          </cell>
          <cell r="B530" t="str">
            <v>410785</v>
          </cell>
          <cell r="C530">
            <v>34.237000000000002</v>
          </cell>
          <cell r="D530">
            <v>13600</v>
          </cell>
          <cell r="E530">
            <v>3645308.5849999995</v>
          </cell>
          <cell r="F530">
            <v>106472.78047141978</v>
          </cell>
        </row>
        <row r="531">
          <cell r="A531">
            <v>9</v>
          </cell>
          <cell r="B531" t="str">
            <v>410228</v>
          </cell>
          <cell r="C531">
            <v>34.420999999999999</v>
          </cell>
          <cell r="D531">
            <v>39.31</v>
          </cell>
          <cell r="E531">
            <v>584322.87250000006</v>
          </cell>
          <cell r="F531">
            <v>16975.766901019728</v>
          </cell>
        </row>
        <row r="532">
          <cell r="A532">
            <v>9</v>
          </cell>
          <cell r="B532" t="str">
            <v>330366</v>
          </cell>
          <cell r="C532">
            <v>34.46</v>
          </cell>
          <cell r="D532">
            <v>81.62</v>
          </cell>
          <cell r="E532">
            <v>913602.2655000001</v>
          </cell>
          <cell r="F532">
            <v>26511.963595473015</v>
          </cell>
        </row>
        <row r="533">
          <cell r="A533">
            <v>5</v>
          </cell>
          <cell r="B533" t="str">
            <v>410807</v>
          </cell>
          <cell r="C533">
            <v>34.499000000000002</v>
          </cell>
          <cell r="D533">
            <v>2.5239000000000003</v>
          </cell>
          <cell r="E533">
            <v>2082815.2006999999</v>
          </cell>
          <cell r="F533">
            <v>60373.205040725814</v>
          </cell>
        </row>
        <row r="534">
          <cell r="A534">
            <v>9</v>
          </cell>
          <cell r="B534" t="str">
            <v>720258</v>
          </cell>
          <cell r="C534">
            <v>34.526000000000003</v>
          </cell>
          <cell r="D534">
            <v>49.71</v>
          </cell>
          <cell r="E534">
            <v>607208.59</v>
          </cell>
          <cell r="F534">
            <v>17586.995018247115</v>
          </cell>
        </row>
        <row r="535">
          <cell r="A535">
            <v>3</v>
          </cell>
          <cell r="B535" t="str">
            <v>730783</v>
          </cell>
          <cell r="C535">
            <v>34.619</v>
          </cell>
          <cell r="D535">
            <v>19.582000000000001</v>
          </cell>
          <cell r="E535">
            <v>636560.75</v>
          </cell>
          <cell r="F535">
            <v>18387.612293827089</v>
          </cell>
        </row>
        <row r="536">
          <cell r="A536">
            <v>8</v>
          </cell>
          <cell r="B536" t="str">
            <v>120395</v>
          </cell>
          <cell r="C536">
            <v>34.882000000000005</v>
          </cell>
          <cell r="D536">
            <v>2779.7649999999999</v>
          </cell>
          <cell r="E536">
            <v>1619668.3456999997</v>
          </cell>
          <cell r="F536">
            <v>46432.783260707511</v>
          </cell>
        </row>
        <row r="537">
          <cell r="A537">
            <v>1</v>
          </cell>
          <cell r="B537" t="str">
            <v>300220</v>
          </cell>
          <cell r="C537">
            <v>34.986000000000004</v>
          </cell>
          <cell r="D537">
            <v>112.05</v>
          </cell>
          <cell r="E537">
            <v>868272.43500000041</v>
          </cell>
          <cell r="F537">
            <v>24817.710941519472</v>
          </cell>
        </row>
        <row r="538">
          <cell r="A538">
            <v>9</v>
          </cell>
          <cell r="B538" t="str">
            <v>330246</v>
          </cell>
          <cell r="C538">
            <v>35.033000000000001</v>
          </cell>
          <cell r="D538">
            <v>50.26</v>
          </cell>
          <cell r="E538">
            <v>1144804.6794999999</v>
          </cell>
          <cell r="F538">
            <v>32677.894542288694</v>
          </cell>
        </row>
        <row r="539">
          <cell r="A539">
            <v>4</v>
          </cell>
          <cell r="B539" t="str">
            <v>330800</v>
          </cell>
          <cell r="C539">
            <v>35.262</v>
          </cell>
          <cell r="D539">
            <v>30500</v>
          </cell>
          <cell r="E539">
            <v>713321.13600000006</v>
          </cell>
          <cell r="F539">
            <v>20229.174068402248</v>
          </cell>
        </row>
        <row r="540">
          <cell r="A540">
            <v>3</v>
          </cell>
          <cell r="B540" t="str">
            <v>410767</v>
          </cell>
          <cell r="C540">
            <v>35.384999999999998</v>
          </cell>
          <cell r="D540">
            <v>32.895000000000003</v>
          </cell>
          <cell r="E540">
            <v>277899.80239999999</v>
          </cell>
          <cell r="F540">
            <v>7853.6047025575808</v>
          </cell>
        </row>
        <row r="541">
          <cell r="A541">
            <v>4</v>
          </cell>
          <cell r="B541" t="str">
            <v>110789</v>
          </cell>
          <cell r="C541">
            <v>35.463999999999999</v>
          </cell>
          <cell r="D541">
            <v>26100</v>
          </cell>
          <cell r="E541">
            <v>1711230.2184899994</v>
          </cell>
          <cell r="F541">
            <v>48252.600340909077</v>
          </cell>
        </row>
        <row r="542">
          <cell r="A542">
            <v>9</v>
          </cell>
          <cell r="B542" t="str">
            <v>120310</v>
          </cell>
          <cell r="C542">
            <v>35.489000000000004</v>
          </cell>
          <cell r="D542">
            <v>7.1</v>
          </cell>
          <cell r="E542">
            <v>856908.7664000002</v>
          </cell>
          <cell r="F542">
            <v>24145.756893685371</v>
          </cell>
        </row>
        <row r="543">
          <cell r="A543">
            <v>4</v>
          </cell>
          <cell r="B543" t="str">
            <v>110737</v>
          </cell>
          <cell r="C543">
            <v>35.655000000000001</v>
          </cell>
          <cell r="D543">
            <v>10500</v>
          </cell>
          <cell r="E543">
            <v>11316112.700000001</v>
          </cell>
          <cell r="F543">
            <v>317378.00308512134</v>
          </cell>
        </row>
        <row r="544">
          <cell r="A544">
            <v>8</v>
          </cell>
          <cell r="B544" t="str">
            <v>410229</v>
          </cell>
          <cell r="C544">
            <v>36.038000000000004</v>
          </cell>
          <cell r="D544">
            <v>1630.95</v>
          </cell>
          <cell r="E544">
            <v>632053.98340000003</v>
          </cell>
          <cell r="F544">
            <v>17538.542188800708</v>
          </cell>
        </row>
        <row r="545">
          <cell r="A545">
            <v>5</v>
          </cell>
          <cell r="B545" t="str">
            <v>410838</v>
          </cell>
          <cell r="C545">
            <v>36.140999999999998</v>
          </cell>
          <cell r="D545">
            <v>0.58750000000000002</v>
          </cell>
          <cell r="E545">
            <v>8126250.7963500004</v>
          </cell>
          <cell r="F545">
            <v>224848.53203702168</v>
          </cell>
        </row>
        <row r="546">
          <cell r="A546">
            <v>5</v>
          </cell>
          <cell r="B546" t="str">
            <v>410912</v>
          </cell>
          <cell r="C546">
            <v>36.193000000000005</v>
          </cell>
          <cell r="D546">
            <v>4.05</v>
          </cell>
          <cell r="E546">
            <v>2231417.0050000008</v>
          </cell>
          <cell r="F546">
            <v>61653.275633409787</v>
          </cell>
        </row>
        <row r="547">
          <cell r="A547">
            <v>6</v>
          </cell>
          <cell r="B547" t="str">
            <v>120180</v>
          </cell>
          <cell r="C547">
            <v>36.313000000000002</v>
          </cell>
          <cell r="D547">
            <v>8585.5400000000009</v>
          </cell>
          <cell r="E547">
            <v>898119.0214000002</v>
          </cell>
          <cell r="F547">
            <v>24732.713391898222</v>
          </cell>
        </row>
        <row r="548">
          <cell r="A548">
            <v>8</v>
          </cell>
          <cell r="B548" t="str">
            <v>300099</v>
          </cell>
          <cell r="C548">
            <v>36.321000000000005</v>
          </cell>
          <cell r="D548">
            <v>1190.58</v>
          </cell>
          <cell r="E548">
            <v>302918.18700000003</v>
          </cell>
          <cell r="F548">
            <v>8340.0288262988361</v>
          </cell>
        </row>
        <row r="549">
          <cell r="A549">
            <v>3</v>
          </cell>
          <cell r="B549" t="str">
            <v>730765</v>
          </cell>
          <cell r="C549">
            <v>36.323</v>
          </cell>
          <cell r="D549">
            <v>19.638999999999999</v>
          </cell>
          <cell r="E549">
            <v>911756.4238799999</v>
          </cell>
          <cell r="F549">
            <v>25101.352418027142</v>
          </cell>
        </row>
        <row r="550">
          <cell r="A550">
            <v>5</v>
          </cell>
          <cell r="B550" t="str">
            <v>410784</v>
          </cell>
          <cell r="C550">
            <v>36.384999999999998</v>
          </cell>
          <cell r="D550">
            <v>5.9555000000000007</v>
          </cell>
          <cell r="E550">
            <v>438533.71</v>
          </cell>
          <cell r="F550">
            <v>12052.596124776695</v>
          </cell>
        </row>
        <row r="551">
          <cell r="A551">
            <v>7</v>
          </cell>
          <cell r="B551" t="str">
            <v>410207</v>
          </cell>
          <cell r="C551">
            <v>36.457000000000001</v>
          </cell>
          <cell r="D551">
            <v>253.38220000000001</v>
          </cell>
          <cell r="E551">
            <v>864217.56</v>
          </cell>
          <cell r="F551">
            <v>23705.120004388733</v>
          </cell>
        </row>
        <row r="552">
          <cell r="A552">
            <v>9</v>
          </cell>
          <cell r="B552" t="str">
            <v>430067</v>
          </cell>
          <cell r="C552">
            <v>36.463999999999999</v>
          </cell>
          <cell r="D552">
            <v>85.47</v>
          </cell>
          <cell r="E552">
            <v>740266.45549999992</v>
          </cell>
          <cell r="F552">
            <v>20301.295949429572</v>
          </cell>
        </row>
        <row r="553">
          <cell r="A553">
            <v>1</v>
          </cell>
          <cell r="B553" t="str">
            <v>400008</v>
          </cell>
          <cell r="C553">
            <v>36.515999999999998</v>
          </cell>
          <cell r="D553">
            <v>136.65</v>
          </cell>
          <cell r="E553">
            <v>1446170.9260000007</v>
          </cell>
          <cell r="F553">
            <v>39603.760707635032</v>
          </cell>
        </row>
        <row r="554">
          <cell r="A554">
            <v>6</v>
          </cell>
          <cell r="B554" t="str">
            <v>410024</v>
          </cell>
          <cell r="C554">
            <v>36.538000000000004</v>
          </cell>
          <cell r="D554">
            <v>6528.09</v>
          </cell>
          <cell r="E554">
            <v>1076720.5950000002</v>
          </cell>
          <cell r="F554">
            <v>29468.514833871588</v>
          </cell>
        </row>
        <row r="555">
          <cell r="A555">
            <v>1</v>
          </cell>
          <cell r="B555" t="str">
            <v>230327</v>
          </cell>
          <cell r="C555">
            <v>36.588000000000001</v>
          </cell>
          <cell r="D555">
            <v>115.47050000000002</v>
          </cell>
          <cell r="E555">
            <v>721113.71500000032</v>
          </cell>
          <cell r="F555">
            <v>19709.022493713794</v>
          </cell>
        </row>
        <row r="556">
          <cell r="A556">
            <v>3</v>
          </cell>
          <cell r="B556" t="str">
            <v>230335</v>
          </cell>
          <cell r="C556">
            <v>36.639000000000003</v>
          </cell>
          <cell r="D556">
            <v>51.32</v>
          </cell>
          <cell r="E556">
            <v>324346.12</v>
          </cell>
          <cell r="F556">
            <v>8852.4828734408675</v>
          </cell>
        </row>
        <row r="557">
          <cell r="A557">
            <v>8</v>
          </cell>
          <cell r="B557" t="str">
            <v>740206</v>
          </cell>
          <cell r="C557">
            <v>36.867000000000004</v>
          </cell>
          <cell r="D557">
            <v>1347.88</v>
          </cell>
          <cell r="E557">
            <v>1415936.6995000006</v>
          </cell>
          <cell r="F557">
            <v>38406.615658990435</v>
          </cell>
        </row>
        <row r="558">
          <cell r="A558">
            <v>9</v>
          </cell>
          <cell r="B558" t="str">
            <v>300044</v>
          </cell>
          <cell r="C558">
            <v>37.018000000000001</v>
          </cell>
          <cell r="D558">
            <v>50.39</v>
          </cell>
          <cell r="E558">
            <v>973811.40449999995</v>
          </cell>
          <cell r="F558">
            <v>26306.429426225077</v>
          </cell>
        </row>
        <row r="559">
          <cell r="A559">
            <v>1</v>
          </cell>
          <cell r="B559" t="str">
            <v>230325</v>
          </cell>
          <cell r="C559">
            <v>37.102000000000004</v>
          </cell>
          <cell r="D559">
            <v>101.75</v>
          </cell>
          <cell r="E559">
            <v>1069581.95</v>
          </cell>
          <cell r="F559">
            <v>28828.148078270708</v>
          </cell>
        </row>
        <row r="560">
          <cell r="A560">
            <v>9</v>
          </cell>
          <cell r="B560" t="str">
            <v>310050</v>
          </cell>
          <cell r="C560">
            <v>37.139000000000003</v>
          </cell>
          <cell r="D560">
            <v>41.84</v>
          </cell>
          <cell r="E560">
            <v>774589.74050000007</v>
          </cell>
          <cell r="F560">
            <v>20856.505035138263</v>
          </cell>
        </row>
        <row r="561">
          <cell r="A561">
            <v>9</v>
          </cell>
          <cell r="B561" t="str">
            <v>410061</v>
          </cell>
          <cell r="C561">
            <v>37.224000000000004</v>
          </cell>
          <cell r="D561">
            <v>43.58</v>
          </cell>
          <cell r="E561">
            <v>868297.02</v>
          </cell>
          <cell r="F561">
            <v>23326.26853642811</v>
          </cell>
        </row>
        <row r="562">
          <cell r="A562">
            <v>9</v>
          </cell>
          <cell r="B562" t="str">
            <v>310016</v>
          </cell>
          <cell r="C562">
            <v>37.388000000000005</v>
          </cell>
          <cell r="D562">
            <v>64.97</v>
          </cell>
          <cell r="E562">
            <v>815082.64799999958</v>
          </cell>
          <cell r="F562">
            <v>21800.648550336991</v>
          </cell>
        </row>
        <row r="563">
          <cell r="A563">
            <v>8</v>
          </cell>
          <cell r="B563" t="str">
            <v>330329</v>
          </cell>
          <cell r="C563">
            <v>37.447000000000003</v>
          </cell>
          <cell r="D563">
            <v>1462.405</v>
          </cell>
          <cell r="E563">
            <v>807282.57400000002</v>
          </cell>
          <cell r="F563">
            <v>21558.003952252515</v>
          </cell>
        </row>
        <row r="564">
          <cell r="A564">
            <v>5</v>
          </cell>
          <cell r="B564" t="str">
            <v>110769</v>
          </cell>
          <cell r="C564">
            <v>37.524999999999999</v>
          </cell>
          <cell r="D564">
            <v>0.61</v>
          </cell>
          <cell r="E564">
            <v>7810212.6213499997</v>
          </cell>
          <cell r="F564">
            <v>208133.58084876748</v>
          </cell>
        </row>
        <row r="565">
          <cell r="A565">
            <v>9</v>
          </cell>
          <cell r="B565" t="str">
            <v>340008</v>
          </cell>
          <cell r="C565">
            <v>37.649000000000001</v>
          </cell>
          <cell r="D565">
            <v>104.47</v>
          </cell>
          <cell r="E565">
            <v>1225362.575</v>
          </cell>
          <cell r="F565">
            <v>32547.01519296661</v>
          </cell>
        </row>
        <row r="566">
          <cell r="A566">
            <v>9</v>
          </cell>
          <cell r="B566" t="str">
            <v>410085</v>
          </cell>
          <cell r="C566">
            <v>37.731999999999999</v>
          </cell>
          <cell r="D566">
            <v>39.21</v>
          </cell>
          <cell r="E566">
            <v>647696.90800000017</v>
          </cell>
          <cell r="F566">
            <v>17165.718965334469</v>
          </cell>
        </row>
        <row r="567">
          <cell r="A567">
            <v>9</v>
          </cell>
          <cell r="B567" t="str">
            <v>340001</v>
          </cell>
          <cell r="C567">
            <v>37.909999999999997</v>
          </cell>
          <cell r="D567">
            <v>45.37</v>
          </cell>
          <cell r="E567">
            <v>978106.27360000054</v>
          </cell>
          <cell r="F567">
            <v>25800.745808493819</v>
          </cell>
        </row>
        <row r="568">
          <cell r="A568">
            <v>6</v>
          </cell>
          <cell r="B568" t="str">
            <v>410259</v>
          </cell>
          <cell r="C568">
            <v>38.041000000000004</v>
          </cell>
          <cell r="D568">
            <v>3973.85</v>
          </cell>
          <cell r="E568">
            <v>794312.5055000002</v>
          </cell>
          <cell r="F568">
            <v>20880.431784127653</v>
          </cell>
        </row>
        <row r="569">
          <cell r="A569">
            <v>9</v>
          </cell>
          <cell r="B569" t="str">
            <v>410272</v>
          </cell>
          <cell r="C569">
            <v>38.062000000000005</v>
          </cell>
          <cell r="D569">
            <v>37</v>
          </cell>
          <cell r="E569">
            <v>1295221.8400000001</v>
          </cell>
          <cell r="F569">
            <v>34029.263832694021</v>
          </cell>
        </row>
        <row r="570">
          <cell r="A570">
            <v>9</v>
          </cell>
          <cell r="B570" t="str">
            <v>120299</v>
          </cell>
          <cell r="C570">
            <v>38.091999999999999</v>
          </cell>
          <cell r="D570">
            <v>31.86</v>
          </cell>
          <cell r="E570">
            <v>1169285.0592000003</v>
          </cell>
          <cell r="F570">
            <v>30696.341993069418</v>
          </cell>
        </row>
        <row r="571">
          <cell r="A571">
            <v>8</v>
          </cell>
          <cell r="B571" t="str">
            <v>740066</v>
          </cell>
          <cell r="C571">
            <v>38.192</v>
          </cell>
          <cell r="D571">
            <v>1444.9749999999999</v>
          </cell>
          <cell r="E571">
            <v>1006771.7050000001</v>
          </cell>
          <cell r="F571">
            <v>26360.800822161713</v>
          </cell>
        </row>
        <row r="572">
          <cell r="A572">
            <v>3</v>
          </cell>
          <cell r="B572" t="str">
            <v>730780</v>
          </cell>
          <cell r="C572">
            <v>38.271000000000001</v>
          </cell>
          <cell r="D572">
            <v>20.680999999999997</v>
          </cell>
          <cell r="E572">
            <v>621870.45314</v>
          </cell>
          <cell r="F572">
            <v>16249.129971518903</v>
          </cell>
        </row>
        <row r="573">
          <cell r="A573">
            <v>1</v>
          </cell>
          <cell r="B573" t="str">
            <v>240132</v>
          </cell>
          <cell r="C573">
            <v>38.279000000000003</v>
          </cell>
          <cell r="D573">
            <v>121.84</v>
          </cell>
          <cell r="E573">
            <v>781128.72500000033</v>
          </cell>
          <cell r="F573">
            <v>20406.194649807996</v>
          </cell>
        </row>
        <row r="574">
          <cell r="A574">
            <v>9</v>
          </cell>
          <cell r="B574" t="str">
            <v>120351</v>
          </cell>
          <cell r="C574">
            <v>38.555</v>
          </cell>
          <cell r="D574">
            <v>22.51</v>
          </cell>
          <cell r="E574">
            <v>810857.35679999983</v>
          </cell>
          <cell r="F574">
            <v>21031.185496044607</v>
          </cell>
        </row>
        <row r="575">
          <cell r="A575">
            <v>1</v>
          </cell>
          <cell r="B575" t="str">
            <v>230354</v>
          </cell>
          <cell r="C575">
            <v>38.744999999999997</v>
          </cell>
          <cell r="D575">
            <v>108.61399999999999</v>
          </cell>
          <cell r="E575">
            <v>1120122.9940000002</v>
          </cell>
          <cell r="F575">
            <v>28910.130184539947</v>
          </cell>
        </row>
        <row r="576">
          <cell r="A576">
            <v>9</v>
          </cell>
          <cell r="B576" t="str">
            <v>230174</v>
          </cell>
          <cell r="C576">
            <v>38.99</v>
          </cell>
          <cell r="D576">
            <v>87.3</v>
          </cell>
          <cell r="E576">
            <v>954761.08</v>
          </cell>
          <cell r="F576">
            <v>24487.332136445239</v>
          </cell>
        </row>
        <row r="577">
          <cell r="A577">
            <v>5</v>
          </cell>
          <cell r="B577" t="str">
            <v>410792</v>
          </cell>
          <cell r="C577">
            <v>39.002000000000002</v>
          </cell>
          <cell r="D577">
            <v>0.63400000000000001</v>
          </cell>
          <cell r="E577">
            <v>3002324.6363000004</v>
          </cell>
          <cell r="F577">
            <v>76978.7353545972</v>
          </cell>
        </row>
        <row r="578">
          <cell r="A578">
            <v>5</v>
          </cell>
          <cell r="B578" t="str">
            <v>410724</v>
          </cell>
          <cell r="C578">
            <v>39.103000000000002</v>
          </cell>
          <cell r="D578">
            <v>4.6093999999999999</v>
          </cell>
          <cell r="E578">
            <v>1355585.6396000003</v>
          </cell>
          <cell r="F578">
            <v>34667.049576758822</v>
          </cell>
        </row>
        <row r="579">
          <cell r="A579">
            <v>1</v>
          </cell>
          <cell r="B579" t="str">
            <v>740087</v>
          </cell>
          <cell r="C579">
            <v>39.152999999999999</v>
          </cell>
          <cell r="D579">
            <v>133.35</v>
          </cell>
          <cell r="E579">
            <v>766419.16500000015</v>
          </cell>
          <cell r="F579">
            <v>19574.979311930125</v>
          </cell>
        </row>
        <row r="580">
          <cell r="A580">
            <v>5</v>
          </cell>
          <cell r="B580" t="str">
            <v>720950</v>
          </cell>
          <cell r="C580">
            <v>39.163000000000004</v>
          </cell>
          <cell r="D580">
            <v>1.9316</v>
          </cell>
          <cell r="E580">
            <v>2431409.3869999996</v>
          </cell>
          <cell r="F580">
            <v>62084.349692311604</v>
          </cell>
        </row>
        <row r="581">
          <cell r="A581">
            <v>5</v>
          </cell>
          <cell r="B581" t="str">
            <v>410797</v>
          </cell>
          <cell r="C581">
            <v>39.196000000000005</v>
          </cell>
          <cell r="D581">
            <v>2.8675000000000002</v>
          </cell>
          <cell r="E581">
            <v>4543400.4649999999</v>
          </cell>
          <cell r="F581">
            <v>115914.90113787119</v>
          </cell>
        </row>
        <row r="582">
          <cell r="A582">
            <v>4</v>
          </cell>
          <cell r="B582" t="str">
            <v>310806</v>
          </cell>
          <cell r="C582">
            <v>39.491</v>
          </cell>
          <cell r="D582">
            <v>1620</v>
          </cell>
          <cell r="E582">
            <v>3969667.03</v>
          </cell>
          <cell r="F582">
            <v>100520.8029677648</v>
          </cell>
        </row>
        <row r="583">
          <cell r="A583">
            <v>5</v>
          </cell>
          <cell r="B583" t="str">
            <v>410778</v>
          </cell>
          <cell r="C583">
            <v>39.491</v>
          </cell>
          <cell r="D583">
            <v>3.38</v>
          </cell>
          <cell r="E583">
            <v>1319517.3665500004</v>
          </cell>
          <cell r="F583">
            <v>33413.116065685863</v>
          </cell>
        </row>
        <row r="584">
          <cell r="A584">
            <v>9</v>
          </cell>
          <cell r="B584" t="str">
            <v>230366</v>
          </cell>
          <cell r="C584">
            <v>39.784999999999997</v>
          </cell>
          <cell r="D584">
            <v>107.12</v>
          </cell>
          <cell r="E584">
            <v>1351270.2105000003</v>
          </cell>
          <cell r="F584">
            <v>33964.313447279135</v>
          </cell>
        </row>
        <row r="585">
          <cell r="A585">
            <v>4</v>
          </cell>
          <cell r="B585" t="str">
            <v>330805</v>
          </cell>
          <cell r="C585">
            <v>39.999000000000002</v>
          </cell>
          <cell r="D585">
            <v>44380</v>
          </cell>
          <cell r="E585">
            <v>877336.35601999983</v>
          </cell>
          <cell r="F585">
            <v>21933.957249431231</v>
          </cell>
        </row>
        <row r="586">
          <cell r="A586">
            <v>8</v>
          </cell>
          <cell r="B586" t="str">
            <v>120388</v>
          </cell>
          <cell r="C586">
            <v>40.030999999999999</v>
          </cell>
          <cell r="D586">
            <v>2060.6799999999998</v>
          </cell>
          <cell r="E586">
            <v>1290222.3850000002</v>
          </cell>
          <cell r="F586">
            <v>32230.580924783299</v>
          </cell>
        </row>
        <row r="587">
          <cell r="A587">
            <v>3</v>
          </cell>
          <cell r="B587" t="str">
            <v>730940</v>
          </cell>
          <cell r="C587">
            <v>40.17</v>
          </cell>
          <cell r="D587">
            <v>21.719000000000001</v>
          </cell>
          <cell r="E587">
            <v>704871.1</v>
          </cell>
          <cell r="F587">
            <v>17547.201891959172</v>
          </cell>
        </row>
        <row r="588">
          <cell r="A588">
            <v>3</v>
          </cell>
          <cell r="B588" t="str">
            <v>740778</v>
          </cell>
          <cell r="C588">
            <v>40.271999999999998</v>
          </cell>
          <cell r="D588">
            <v>19.989000000000001</v>
          </cell>
          <cell r="E588">
            <v>727906.31049999991</v>
          </cell>
          <cell r="F588">
            <v>18074.749466130314</v>
          </cell>
        </row>
        <row r="589">
          <cell r="A589">
            <v>1</v>
          </cell>
          <cell r="B589" t="str">
            <v>400256</v>
          </cell>
          <cell r="C589">
            <v>40.466999999999999</v>
          </cell>
          <cell r="D589">
            <v>139.83000000000001</v>
          </cell>
          <cell r="E589">
            <v>994185.37500000012</v>
          </cell>
          <cell r="F589">
            <v>24567.805248721183</v>
          </cell>
        </row>
        <row r="590">
          <cell r="A590">
            <v>9</v>
          </cell>
          <cell r="B590" t="str">
            <v>330367</v>
          </cell>
          <cell r="C590">
            <v>40.542000000000002</v>
          </cell>
          <cell r="D590">
            <v>62.44</v>
          </cell>
          <cell r="E590">
            <v>948062.34</v>
          </cell>
          <cell r="F590">
            <v>23384.695870948643</v>
          </cell>
        </row>
        <row r="591">
          <cell r="A591">
            <v>3</v>
          </cell>
          <cell r="B591" t="str">
            <v>730745</v>
          </cell>
          <cell r="C591">
            <v>40.658000000000001</v>
          </cell>
          <cell r="D591">
            <v>22.933000000000003</v>
          </cell>
          <cell r="E591">
            <v>678924.65</v>
          </cell>
          <cell r="F591">
            <v>16698.427123813271</v>
          </cell>
        </row>
        <row r="592">
          <cell r="A592">
            <v>4</v>
          </cell>
          <cell r="B592" t="str">
            <v>110965</v>
          </cell>
          <cell r="C592">
            <v>41.055</v>
          </cell>
          <cell r="D592">
            <v>14080</v>
          </cell>
          <cell r="E592">
            <v>6647879.1775999991</v>
          </cell>
          <cell r="F592">
            <v>161926.1765339179</v>
          </cell>
        </row>
        <row r="593">
          <cell r="A593">
            <v>8</v>
          </cell>
          <cell r="B593" t="str">
            <v>410128</v>
          </cell>
          <cell r="C593">
            <v>41.111000000000004</v>
          </cell>
          <cell r="D593">
            <v>1873.3</v>
          </cell>
          <cell r="E593">
            <v>1292944.5055</v>
          </cell>
          <cell r="F593">
            <v>31450.086485368876</v>
          </cell>
        </row>
        <row r="594">
          <cell r="A594">
            <v>9</v>
          </cell>
          <cell r="B594" t="str">
            <v>120315</v>
          </cell>
          <cell r="C594">
            <v>41.294000000000004</v>
          </cell>
          <cell r="D594">
            <v>9.08</v>
          </cell>
          <cell r="E594">
            <v>866900.78500000061</v>
          </cell>
          <cell r="F594">
            <v>20993.383663486235</v>
          </cell>
        </row>
        <row r="595">
          <cell r="A595">
            <v>9</v>
          </cell>
          <cell r="B595" t="str">
            <v>230294</v>
          </cell>
          <cell r="C595">
            <v>41.548999999999999</v>
          </cell>
          <cell r="D595">
            <v>132.41</v>
          </cell>
          <cell r="E595">
            <v>1346355.6149999995</v>
          </cell>
          <cell r="F595">
            <v>32404.043779633674</v>
          </cell>
        </row>
        <row r="596">
          <cell r="A596">
            <v>3</v>
          </cell>
          <cell r="B596" t="str">
            <v>400744</v>
          </cell>
          <cell r="C596">
            <v>41.757000000000005</v>
          </cell>
          <cell r="D596">
            <v>22.577000000000002</v>
          </cell>
          <cell r="E596">
            <v>795694.8</v>
          </cell>
          <cell r="F596">
            <v>19055.363172641712</v>
          </cell>
        </row>
        <row r="597">
          <cell r="A597">
            <v>3</v>
          </cell>
          <cell r="B597" t="str">
            <v>730781</v>
          </cell>
          <cell r="C597">
            <v>41.993000000000002</v>
          </cell>
          <cell r="D597">
            <v>22.704999999999998</v>
          </cell>
          <cell r="E597">
            <v>1091198</v>
          </cell>
          <cell r="F597">
            <v>25985.235634510511</v>
          </cell>
        </row>
        <row r="598">
          <cell r="A598">
            <v>3</v>
          </cell>
          <cell r="B598" t="str">
            <v>730960</v>
          </cell>
          <cell r="C598">
            <v>42.158000000000001</v>
          </cell>
          <cell r="D598">
            <v>23.184000000000001</v>
          </cell>
          <cell r="E598">
            <v>440500.8</v>
          </cell>
          <cell r="F598">
            <v>10448.806869396081</v>
          </cell>
        </row>
        <row r="599">
          <cell r="A599">
            <v>2</v>
          </cell>
          <cell r="B599" t="str">
            <v>730046</v>
          </cell>
          <cell r="C599">
            <v>42.337000000000003</v>
          </cell>
          <cell r="D599">
            <v>37.049999999999997</v>
          </cell>
          <cell r="E599">
            <v>933794.36</v>
          </cell>
          <cell r="F599">
            <v>22056.224106573445</v>
          </cell>
        </row>
        <row r="600">
          <cell r="A600">
            <v>5</v>
          </cell>
          <cell r="B600" t="str">
            <v>410763</v>
          </cell>
          <cell r="C600">
            <v>42.456000000000003</v>
          </cell>
          <cell r="D600">
            <v>3.1060000000000003</v>
          </cell>
          <cell r="E600">
            <v>2640184.6396000003</v>
          </cell>
          <cell r="F600">
            <v>62186.372705860187</v>
          </cell>
        </row>
        <row r="601">
          <cell r="A601">
            <v>4</v>
          </cell>
          <cell r="B601" t="str">
            <v>740826</v>
          </cell>
          <cell r="C601">
            <v>42.66</v>
          </cell>
          <cell r="D601">
            <v>1750</v>
          </cell>
          <cell r="E601">
            <v>1495363.7</v>
          </cell>
          <cell r="F601">
            <v>35053.063759962497</v>
          </cell>
        </row>
        <row r="602">
          <cell r="A602">
            <v>5</v>
          </cell>
          <cell r="B602" t="str">
            <v>430751</v>
          </cell>
          <cell r="C602">
            <v>42.960999999999999</v>
          </cell>
          <cell r="D602">
            <v>1.3193999999999999</v>
          </cell>
          <cell r="E602">
            <v>11463070.48</v>
          </cell>
          <cell r="F602">
            <v>266825.03852331184</v>
          </cell>
        </row>
        <row r="603">
          <cell r="A603">
            <v>8</v>
          </cell>
          <cell r="B603" t="str">
            <v>430052</v>
          </cell>
          <cell r="C603">
            <v>43.033999999999999</v>
          </cell>
          <cell r="D603">
            <v>1504.7049999999999</v>
          </cell>
          <cell r="E603">
            <v>1091229.1545000004</v>
          </cell>
          <cell r="F603">
            <v>25357.372182460389</v>
          </cell>
        </row>
        <row r="604">
          <cell r="A604">
            <v>8</v>
          </cell>
          <cell r="B604" t="str">
            <v>410275</v>
          </cell>
          <cell r="C604">
            <v>43.042999999999999</v>
          </cell>
          <cell r="D604">
            <v>1685.41</v>
          </cell>
          <cell r="E604">
            <v>1825723.5750000002</v>
          </cell>
          <cell r="F604">
            <v>42416.271519178503</v>
          </cell>
        </row>
        <row r="605">
          <cell r="A605">
            <v>8</v>
          </cell>
          <cell r="B605" t="str">
            <v>410167</v>
          </cell>
          <cell r="C605">
            <v>43.475000000000001</v>
          </cell>
          <cell r="D605">
            <v>2328.2849999999999</v>
          </cell>
          <cell r="E605">
            <v>1207485.7294000001</v>
          </cell>
          <cell r="F605">
            <v>27774.2548453134</v>
          </cell>
        </row>
        <row r="606">
          <cell r="A606">
            <v>8</v>
          </cell>
          <cell r="B606" t="str">
            <v>330334</v>
          </cell>
          <cell r="C606">
            <v>43.514000000000003</v>
          </cell>
          <cell r="D606">
            <v>2260.02</v>
          </cell>
          <cell r="E606">
            <v>1288547.7650000001</v>
          </cell>
          <cell r="F606">
            <v>29612.257319483386</v>
          </cell>
        </row>
        <row r="607">
          <cell r="A607">
            <v>3</v>
          </cell>
          <cell r="B607" t="str">
            <v>730938</v>
          </cell>
          <cell r="C607">
            <v>44.492000000000004</v>
          </cell>
          <cell r="D607">
            <v>25.756</v>
          </cell>
          <cell r="E607">
            <v>954442.13550000032</v>
          </cell>
          <cell r="F607">
            <v>21451.994414726247</v>
          </cell>
        </row>
        <row r="608">
          <cell r="A608">
            <v>8</v>
          </cell>
          <cell r="B608" t="str">
            <v>410064</v>
          </cell>
          <cell r="C608">
            <v>44.741</v>
          </cell>
          <cell r="D608">
            <v>1873.8050000000001</v>
          </cell>
          <cell r="E608">
            <v>1780924.5209000004</v>
          </cell>
          <cell r="F608">
            <v>39805.201513153494</v>
          </cell>
        </row>
        <row r="609">
          <cell r="A609">
            <v>9</v>
          </cell>
          <cell r="B609" t="str">
            <v>740063</v>
          </cell>
          <cell r="C609">
            <v>44.774000000000001</v>
          </cell>
          <cell r="D609">
            <v>70.430000000000007</v>
          </cell>
          <cell r="E609">
            <v>778019.94500000007</v>
          </cell>
          <cell r="F609">
            <v>17376.601264126504</v>
          </cell>
        </row>
        <row r="610">
          <cell r="A610">
            <v>8</v>
          </cell>
          <cell r="B610" t="str">
            <v>300053</v>
          </cell>
          <cell r="C610">
            <v>45.07</v>
          </cell>
          <cell r="D610">
            <v>2032.29</v>
          </cell>
          <cell r="E610">
            <v>1260292.415</v>
          </cell>
          <cell r="F610">
            <v>27963.000110938541</v>
          </cell>
        </row>
        <row r="611">
          <cell r="A611">
            <v>2</v>
          </cell>
          <cell r="B611" t="str">
            <v>230976</v>
          </cell>
          <cell r="C611">
            <v>45.12</v>
          </cell>
          <cell r="D611">
            <v>29.236000000000001</v>
          </cell>
          <cell r="E611">
            <v>2196598.9895000001</v>
          </cell>
          <cell r="F611">
            <v>48683.488242464548</v>
          </cell>
        </row>
        <row r="612">
          <cell r="A612">
            <v>9</v>
          </cell>
          <cell r="B612" t="str">
            <v>330095</v>
          </cell>
          <cell r="C612">
            <v>45.475999999999999</v>
          </cell>
          <cell r="D612">
            <v>37.89</v>
          </cell>
          <cell r="E612">
            <v>1281773.3174999997</v>
          </cell>
          <cell r="F612">
            <v>28185.709330196139</v>
          </cell>
        </row>
        <row r="613">
          <cell r="A613">
            <v>5</v>
          </cell>
          <cell r="B613" t="str">
            <v>430745</v>
          </cell>
          <cell r="C613">
            <v>45.514000000000003</v>
          </cell>
          <cell r="D613">
            <v>1.2212000000000001</v>
          </cell>
          <cell r="E613">
            <v>6146937.501199998</v>
          </cell>
          <cell r="F613">
            <v>135055.97181526557</v>
          </cell>
        </row>
        <row r="614">
          <cell r="A614">
            <v>4</v>
          </cell>
          <cell r="B614" t="str">
            <v>110701</v>
          </cell>
          <cell r="C614">
            <v>45.841999999999999</v>
          </cell>
          <cell r="D614">
            <v>13500</v>
          </cell>
          <cell r="E614">
            <v>20597631.4516</v>
          </cell>
          <cell r="F614">
            <v>449317.90610357316</v>
          </cell>
        </row>
        <row r="615">
          <cell r="A615">
            <v>4</v>
          </cell>
          <cell r="B615" t="str">
            <v>110933</v>
          </cell>
          <cell r="C615">
            <v>45.974000000000004</v>
          </cell>
          <cell r="D615">
            <v>27750</v>
          </cell>
          <cell r="E615">
            <v>2369444.8164200005</v>
          </cell>
          <cell r="F615">
            <v>51538.800548570936</v>
          </cell>
        </row>
        <row r="616">
          <cell r="A616">
            <v>8</v>
          </cell>
          <cell r="B616" t="str">
            <v>330374</v>
          </cell>
          <cell r="C616">
            <v>45.975999999999999</v>
          </cell>
          <cell r="D616">
            <v>2228.0250000000001</v>
          </cell>
          <cell r="E616">
            <v>1177368.1905000003</v>
          </cell>
          <cell r="F616">
            <v>25608.321526448588</v>
          </cell>
        </row>
        <row r="617">
          <cell r="A617">
            <v>3</v>
          </cell>
          <cell r="B617" t="str">
            <v>740952</v>
          </cell>
          <cell r="C617">
            <v>46.405999999999999</v>
          </cell>
          <cell r="D617">
            <v>23.939</v>
          </cell>
          <cell r="E617">
            <v>1231178.2</v>
          </cell>
          <cell r="F617">
            <v>26530.58225229496</v>
          </cell>
        </row>
        <row r="618">
          <cell r="A618">
            <v>9</v>
          </cell>
          <cell r="B618" t="str">
            <v>330400</v>
          </cell>
          <cell r="C618">
            <v>46.823</v>
          </cell>
          <cell r="D618">
            <v>40.270000000000003</v>
          </cell>
          <cell r="E618">
            <v>1098301.4254999999</v>
          </cell>
          <cell r="F618">
            <v>23456.451434124254</v>
          </cell>
        </row>
        <row r="619">
          <cell r="A619">
            <v>4</v>
          </cell>
          <cell r="B619" t="str">
            <v>110918</v>
          </cell>
          <cell r="C619">
            <v>46.942</v>
          </cell>
          <cell r="D619">
            <v>13824</v>
          </cell>
          <cell r="E619">
            <v>26972761.425799999</v>
          </cell>
          <cell r="F619">
            <v>574597.61888713727</v>
          </cell>
        </row>
        <row r="620">
          <cell r="A620">
            <v>9</v>
          </cell>
          <cell r="B620" t="str">
            <v>230340</v>
          </cell>
          <cell r="C620">
            <v>47.001000000000005</v>
          </cell>
          <cell r="D620">
            <v>96.241</v>
          </cell>
          <cell r="E620">
            <v>752188.98600000003</v>
          </cell>
          <cell r="F620">
            <v>16003.680474883513</v>
          </cell>
        </row>
        <row r="621">
          <cell r="A621">
            <v>4</v>
          </cell>
          <cell r="B621" t="str">
            <v>110931</v>
          </cell>
          <cell r="C621">
            <v>47.634</v>
          </cell>
          <cell r="D621">
            <v>16336</v>
          </cell>
          <cell r="E621">
            <v>20224431.5108</v>
          </cell>
          <cell r="F621">
            <v>424579.7436872822</v>
          </cell>
        </row>
        <row r="622">
          <cell r="A622">
            <v>9</v>
          </cell>
          <cell r="B622" t="str">
            <v>740109</v>
          </cell>
          <cell r="C622">
            <v>47.702000000000005</v>
          </cell>
          <cell r="D622">
            <v>50.136000000000003</v>
          </cell>
          <cell r="E622">
            <v>487423.72500000015</v>
          </cell>
          <cell r="F622">
            <v>10218.098297765295</v>
          </cell>
        </row>
        <row r="623">
          <cell r="A623">
            <v>1</v>
          </cell>
          <cell r="B623" t="str">
            <v>230061</v>
          </cell>
          <cell r="C623">
            <v>47.737000000000002</v>
          </cell>
          <cell r="D623">
            <v>143.29</v>
          </cell>
          <cell r="E623">
            <v>1262960.25</v>
          </cell>
          <cell r="F623">
            <v>26456.632172109683</v>
          </cell>
        </row>
        <row r="624">
          <cell r="A624">
            <v>9</v>
          </cell>
          <cell r="B624" t="str">
            <v>330396</v>
          </cell>
          <cell r="C624">
            <v>47.821000000000005</v>
          </cell>
          <cell r="D624">
            <v>111.01</v>
          </cell>
          <cell r="E624">
            <v>1275314.1350000002</v>
          </cell>
          <cell r="F624">
            <v>26668.495744547377</v>
          </cell>
        </row>
        <row r="625">
          <cell r="A625">
            <v>8</v>
          </cell>
          <cell r="B625" t="str">
            <v>720065</v>
          </cell>
          <cell r="C625">
            <v>48.071000000000005</v>
          </cell>
          <cell r="D625">
            <v>2205.4</v>
          </cell>
          <cell r="E625">
            <v>1858205.4194000005</v>
          </cell>
          <cell r="F625">
            <v>38655.435073121014</v>
          </cell>
        </row>
        <row r="626">
          <cell r="A626">
            <v>9</v>
          </cell>
          <cell r="B626" t="str">
            <v>230372</v>
          </cell>
          <cell r="C626">
            <v>48.262</v>
          </cell>
          <cell r="D626">
            <v>111.73</v>
          </cell>
          <cell r="E626">
            <v>1083955.54</v>
          </cell>
          <cell r="F626">
            <v>22459.81393228627</v>
          </cell>
        </row>
        <row r="627">
          <cell r="A627">
            <v>5</v>
          </cell>
          <cell r="B627" t="str">
            <v>120993</v>
          </cell>
          <cell r="C627">
            <v>48.666000000000004</v>
          </cell>
          <cell r="D627">
            <v>7.9657000000000009</v>
          </cell>
          <cell r="E627">
            <v>2118899.0438000006</v>
          </cell>
          <cell r="F627">
            <v>43539.617881066872</v>
          </cell>
        </row>
        <row r="628">
          <cell r="A628">
            <v>9</v>
          </cell>
          <cell r="B628" t="str">
            <v>120393</v>
          </cell>
          <cell r="C628">
            <v>48.669000000000004</v>
          </cell>
          <cell r="D628">
            <v>41.23</v>
          </cell>
          <cell r="E628">
            <v>796826.74450000026</v>
          </cell>
          <cell r="F628">
            <v>16372.367307731825</v>
          </cell>
        </row>
        <row r="629">
          <cell r="A629">
            <v>8</v>
          </cell>
          <cell r="B629" t="str">
            <v>330179</v>
          </cell>
          <cell r="C629">
            <v>49.045000000000002</v>
          </cell>
          <cell r="D629">
            <v>2196.8000000000002</v>
          </cell>
          <cell r="E629">
            <v>1577183.69</v>
          </cell>
          <cell r="F629">
            <v>32157.889489244568</v>
          </cell>
        </row>
        <row r="630">
          <cell r="A630">
            <v>8</v>
          </cell>
          <cell r="B630" t="str">
            <v>410206</v>
          </cell>
          <cell r="C630">
            <v>49.109000000000002</v>
          </cell>
          <cell r="D630">
            <v>2663.9049999999997</v>
          </cell>
          <cell r="E630">
            <v>1764554.0170000009</v>
          </cell>
          <cell r="F630">
            <v>35931.377486815065</v>
          </cell>
        </row>
        <row r="631">
          <cell r="A631">
            <v>8</v>
          </cell>
          <cell r="B631" t="str">
            <v>330137</v>
          </cell>
          <cell r="C631">
            <v>49.227000000000004</v>
          </cell>
          <cell r="D631">
            <v>2043.54</v>
          </cell>
          <cell r="E631">
            <v>1235131.6299999999</v>
          </cell>
          <cell r="F631">
            <v>25090.532228248721</v>
          </cell>
        </row>
        <row r="632">
          <cell r="A632">
            <v>7</v>
          </cell>
          <cell r="B632" t="str">
            <v>330320</v>
          </cell>
          <cell r="C632">
            <v>49.841000000000001</v>
          </cell>
          <cell r="D632">
            <v>274.04939999999999</v>
          </cell>
          <cell r="E632">
            <v>655840.59600000014</v>
          </cell>
          <cell r="F632">
            <v>13158.656447503063</v>
          </cell>
        </row>
        <row r="633">
          <cell r="A633">
            <v>3</v>
          </cell>
          <cell r="B633" t="str">
            <v>310791</v>
          </cell>
          <cell r="C633">
            <v>49.871000000000002</v>
          </cell>
          <cell r="D633">
            <v>26.964000000000002</v>
          </cell>
          <cell r="E633">
            <v>1484071.2249999999</v>
          </cell>
          <cell r="F633">
            <v>29758.200657696852</v>
          </cell>
        </row>
        <row r="634">
          <cell r="A634">
            <v>3</v>
          </cell>
          <cell r="B634" t="str">
            <v>730777</v>
          </cell>
          <cell r="C634">
            <v>50.758000000000003</v>
          </cell>
          <cell r="D634">
            <v>27.444000000000003</v>
          </cell>
          <cell r="E634">
            <v>721347.65</v>
          </cell>
          <cell r="F634">
            <v>14211.506560542181</v>
          </cell>
        </row>
        <row r="635">
          <cell r="A635">
            <v>5</v>
          </cell>
          <cell r="B635" t="str">
            <v>310705</v>
          </cell>
          <cell r="C635">
            <v>51.651000000000003</v>
          </cell>
          <cell r="D635">
            <v>2.09</v>
          </cell>
          <cell r="E635">
            <v>3770967.6</v>
          </cell>
          <cell r="F635">
            <v>73008.607771388735</v>
          </cell>
        </row>
        <row r="636">
          <cell r="A636">
            <v>9</v>
          </cell>
          <cell r="B636" t="str">
            <v>330315</v>
          </cell>
          <cell r="C636">
            <v>52.112000000000002</v>
          </cell>
          <cell r="D636">
            <v>94.4</v>
          </cell>
          <cell r="E636">
            <v>1309315.3600000001</v>
          </cell>
          <cell r="F636">
            <v>25125.026097635862</v>
          </cell>
        </row>
        <row r="637">
          <cell r="A637">
            <v>5</v>
          </cell>
          <cell r="B637" t="str">
            <v>120736</v>
          </cell>
          <cell r="C637">
            <v>52.405000000000001</v>
          </cell>
          <cell r="D637">
            <v>4.9677000000000007</v>
          </cell>
          <cell r="E637">
            <v>8812235.9213500004</v>
          </cell>
          <cell r="F637">
            <v>168156.3957895239</v>
          </cell>
        </row>
        <row r="638">
          <cell r="A638">
            <v>5</v>
          </cell>
          <cell r="B638" t="str">
            <v>430760</v>
          </cell>
          <cell r="C638">
            <v>52.529000000000003</v>
          </cell>
          <cell r="D638">
            <v>8.5980000000000008</v>
          </cell>
          <cell r="E638">
            <v>1515696.5301000001</v>
          </cell>
          <cell r="F638">
            <v>28854.471436730186</v>
          </cell>
        </row>
        <row r="639">
          <cell r="A639">
            <v>4</v>
          </cell>
          <cell r="B639" t="str">
            <v>110922</v>
          </cell>
          <cell r="C639">
            <v>52.777000000000001</v>
          </cell>
          <cell r="D639">
            <v>18100</v>
          </cell>
          <cell r="E639">
            <v>20260182.015800003</v>
          </cell>
          <cell r="F639">
            <v>383882.79015101283</v>
          </cell>
        </row>
        <row r="640">
          <cell r="A640">
            <v>8</v>
          </cell>
          <cell r="B640" t="str">
            <v>230336</v>
          </cell>
          <cell r="C640">
            <v>53.291000000000004</v>
          </cell>
          <cell r="D640">
            <v>1987.885</v>
          </cell>
          <cell r="E640">
            <v>1579265.6450000003</v>
          </cell>
          <cell r="F640">
            <v>29634.753429284498</v>
          </cell>
        </row>
        <row r="641">
          <cell r="A641">
            <v>9</v>
          </cell>
          <cell r="B641" t="str">
            <v>340011</v>
          </cell>
          <cell r="C641">
            <v>53.344000000000001</v>
          </cell>
          <cell r="D641">
            <v>120.53</v>
          </cell>
          <cell r="E641">
            <v>1268079.2239999999</v>
          </cell>
          <cell r="F641">
            <v>23771.731103779242</v>
          </cell>
        </row>
        <row r="642">
          <cell r="A642">
            <v>9</v>
          </cell>
          <cell r="B642" t="str">
            <v>300066</v>
          </cell>
          <cell r="C642">
            <v>53.627000000000002</v>
          </cell>
          <cell r="D642">
            <v>106.82</v>
          </cell>
          <cell r="E642">
            <v>1183940.9560000005</v>
          </cell>
          <cell r="F642">
            <v>22077.329628731804</v>
          </cell>
        </row>
        <row r="643">
          <cell r="A643">
            <v>4</v>
          </cell>
          <cell r="B643" t="str">
            <v>230938</v>
          </cell>
          <cell r="C643">
            <v>53.63</v>
          </cell>
          <cell r="D643">
            <v>2200</v>
          </cell>
          <cell r="E643">
            <v>4580202.4400000004</v>
          </cell>
          <cell r="F643">
            <v>85403.737460376666</v>
          </cell>
        </row>
        <row r="644">
          <cell r="A644">
            <v>8</v>
          </cell>
          <cell r="B644" t="str">
            <v>120021</v>
          </cell>
          <cell r="C644">
            <v>53.728999999999999</v>
          </cell>
          <cell r="D644">
            <v>3222.75</v>
          </cell>
          <cell r="E644">
            <v>666465.47500000009</v>
          </cell>
          <cell r="F644">
            <v>12404.203968061942</v>
          </cell>
        </row>
        <row r="645">
          <cell r="A645">
            <v>5</v>
          </cell>
          <cell r="B645" t="str">
            <v>430723</v>
          </cell>
          <cell r="C645">
            <v>54.121000000000002</v>
          </cell>
          <cell r="D645">
            <v>15.3</v>
          </cell>
          <cell r="E645">
            <v>360832.18570000003</v>
          </cell>
          <cell r="F645">
            <v>6667.1381848081155</v>
          </cell>
        </row>
        <row r="646">
          <cell r="A646">
            <v>3</v>
          </cell>
          <cell r="B646" t="str">
            <v>230863</v>
          </cell>
          <cell r="C646">
            <v>54.714000000000006</v>
          </cell>
          <cell r="D646">
            <v>29.583000000000002</v>
          </cell>
          <cell r="E646">
            <v>1320084.7</v>
          </cell>
          <cell r="F646">
            <v>24127.000402090871</v>
          </cell>
        </row>
        <row r="647">
          <cell r="A647">
            <v>3</v>
          </cell>
          <cell r="B647" t="str">
            <v>730784</v>
          </cell>
          <cell r="C647">
            <v>55.081000000000003</v>
          </cell>
          <cell r="D647">
            <v>29.780999999999999</v>
          </cell>
          <cell r="E647">
            <v>812016.63049999985</v>
          </cell>
          <cell r="F647">
            <v>14742.227455928538</v>
          </cell>
        </row>
        <row r="648">
          <cell r="A648">
            <v>2</v>
          </cell>
          <cell r="B648" t="str">
            <v>120785</v>
          </cell>
          <cell r="C648">
            <v>55.328000000000003</v>
          </cell>
          <cell r="D648">
            <v>8.25</v>
          </cell>
          <cell r="E648">
            <v>348325.09499999997</v>
          </cell>
          <cell r="F648">
            <v>6295.6386458935795</v>
          </cell>
        </row>
        <row r="649">
          <cell r="A649">
            <v>9</v>
          </cell>
          <cell r="B649" t="str">
            <v>330080</v>
          </cell>
          <cell r="C649">
            <v>55.663000000000004</v>
          </cell>
          <cell r="D649">
            <v>62.02</v>
          </cell>
          <cell r="E649">
            <v>1283761.5255</v>
          </cell>
          <cell r="F649">
            <v>23063.103416991537</v>
          </cell>
        </row>
        <row r="650">
          <cell r="A650">
            <v>5</v>
          </cell>
          <cell r="B650" t="str">
            <v>410762</v>
          </cell>
          <cell r="C650">
            <v>55.734000000000002</v>
          </cell>
          <cell r="D650">
            <v>3.4382999999999999</v>
          </cell>
          <cell r="E650">
            <v>1490010.6458999999</v>
          </cell>
          <cell r="F650">
            <v>26734.320987189145</v>
          </cell>
        </row>
        <row r="651">
          <cell r="A651">
            <v>8</v>
          </cell>
          <cell r="B651" t="str">
            <v>120363</v>
          </cell>
          <cell r="C651">
            <v>55.912000000000006</v>
          </cell>
          <cell r="D651">
            <v>2700.55</v>
          </cell>
          <cell r="E651">
            <v>868082.4</v>
          </cell>
          <cell r="F651">
            <v>15525.869223064816</v>
          </cell>
        </row>
        <row r="652">
          <cell r="A652">
            <v>4</v>
          </cell>
          <cell r="B652" t="str">
            <v>110720</v>
          </cell>
          <cell r="C652">
            <v>56.708000000000006</v>
          </cell>
          <cell r="D652">
            <v>17500</v>
          </cell>
          <cell r="E652">
            <v>22557704.460000005</v>
          </cell>
          <cell r="F652">
            <v>397786.98702123162</v>
          </cell>
        </row>
        <row r="653">
          <cell r="A653">
            <v>9</v>
          </cell>
          <cell r="B653" t="str">
            <v>410258</v>
          </cell>
          <cell r="C653">
            <v>56.711000000000006</v>
          </cell>
          <cell r="D653">
            <v>89.21</v>
          </cell>
          <cell r="E653">
            <v>1537059.7015000004</v>
          </cell>
          <cell r="F653">
            <v>27103.378559715053</v>
          </cell>
        </row>
        <row r="654">
          <cell r="A654">
            <v>8</v>
          </cell>
          <cell r="B654" t="str">
            <v>300061</v>
          </cell>
          <cell r="C654">
            <v>57.189</v>
          </cell>
          <cell r="D654">
            <v>2471.5050000000001</v>
          </cell>
          <cell r="E654">
            <v>1451408.8250000002</v>
          </cell>
          <cell r="F654">
            <v>25379.160765182118</v>
          </cell>
        </row>
        <row r="655">
          <cell r="A655">
            <v>4</v>
          </cell>
          <cell r="B655" t="str">
            <v>110844</v>
          </cell>
          <cell r="C655">
            <v>57.36</v>
          </cell>
          <cell r="D655">
            <v>16892</v>
          </cell>
          <cell r="E655">
            <v>27859798.123009998</v>
          </cell>
          <cell r="F655">
            <v>485700.80409710598</v>
          </cell>
        </row>
        <row r="656">
          <cell r="A656">
            <v>4</v>
          </cell>
          <cell r="B656" t="str">
            <v>330787</v>
          </cell>
          <cell r="C656">
            <v>57.673000000000002</v>
          </cell>
          <cell r="D656">
            <v>74350</v>
          </cell>
          <cell r="E656">
            <v>756566.35599999991</v>
          </cell>
          <cell r="F656">
            <v>13118.207063964071</v>
          </cell>
        </row>
        <row r="657">
          <cell r="A657">
            <v>4</v>
          </cell>
          <cell r="B657" t="str">
            <v>110999</v>
          </cell>
          <cell r="C657">
            <v>59.051000000000002</v>
          </cell>
          <cell r="D657">
            <v>17390</v>
          </cell>
          <cell r="E657">
            <v>30285471.005000003</v>
          </cell>
          <cell r="F657">
            <v>512869.73980118881</v>
          </cell>
        </row>
        <row r="658">
          <cell r="A658">
            <v>4</v>
          </cell>
          <cell r="B658" t="str">
            <v>110775</v>
          </cell>
          <cell r="C658">
            <v>59.644000000000005</v>
          </cell>
          <cell r="D658">
            <v>18900</v>
          </cell>
          <cell r="E658">
            <v>21541025.522640001</v>
          </cell>
          <cell r="F658">
            <v>361159.97455972101</v>
          </cell>
        </row>
        <row r="659">
          <cell r="A659">
            <v>5</v>
          </cell>
          <cell r="B659" t="str">
            <v>410989</v>
          </cell>
          <cell r="C659">
            <v>60.759</v>
          </cell>
          <cell r="D659">
            <v>4.4450000000000003</v>
          </cell>
          <cell r="E659">
            <v>2863367.6612000004</v>
          </cell>
          <cell r="F659">
            <v>47126.642327885587</v>
          </cell>
        </row>
        <row r="660">
          <cell r="A660">
            <v>7</v>
          </cell>
          <cell r="B660" t="str">
            <v>330287</v>
          </cell>
          <cell r="C660">
            <v>61.045999999999999</v>
          </cell>
          <cell r="D660">
            <v>407.52280000000002</v>
          </cell>
          <cell r="E660">
            <v>932879.6750000004</v>
          </cell>
          <cell r="F660">
            <v>15281.585607574623</v>
          </cell>
        </row>
        <row r="661">
          <cell r="A661">
            <v>2</v>
          </cell>
          <cell r="B661" t="str">
            <v>730953</v>
          </cell>
          <cell r="C661">
            <v>62.544000000000004</v>
          </cell>
          <cell r="D661">
            <v>9.7380000000000013</v>
          </cell>
          <cell r="E661">
            <v>418136.6605</v>
          </cell>
          <cell r="F661">
            <v>6685.4799900869784</v>
          </cell>
        </row>
        <row r="662">
          <cell r="A662">
            <v>8</v>
          </cell>
          <cell r="B662" t="str">
            <v>330163</v>
          </cell>
          <cell r="C662">
            <v>62.762</v>
          </cell>
          <cell r="D662">
            <v>3058.18</v>
          </cell>
          <cell r="E662">
            <v>1454818.88</v>
          </cell>
          <cell r="F662">
            <v>23179.931805869794</v>
          </cell>
        </row>
        <row r="663">
          <cell r="A663">
            <v>4</v>
          </cell>
          <cell r="B663" t="str">
            <v>110977</v>
          </cell>
          <cell r="C663">
            <v>63.83</v>
          </cell>
          <cell r="D663">
            <v>19504</v>
          </cell>
          <cell r="E663">
            <v>20634676.689999998</v>
          </cell>
          <cell r="F663">
            <v>323275.52389158698</v>
          </cell>
        </row>
        <row r="664">
          <cell r="A664">
            <v>3</v>
          </cell>
          <cell r="B664" t="str">
            <v>230797</v>
          </cell>
          <cell r="C664">
            <v>64.594999999999999</v>
          </cell>
          <cell r="D664">
            <v>35.217000000000006</v>
          </cell>
          <cell r="E664">
            <v>662110.69999999995</v>
          </cell>
          <cell r="F664">
            <v>10250.184998838919</v>
          </cell>
        </row>
        <row r="665">
          <cell r="A665">
            <v>5</v>
          </cell>
          <cell r="B665" t="str">
            <v>330763</v>
          </cell>
          <cell r="C665">
            <v>64.751000000000005</v>
          </cell>
          <cell r="D665">
            <v>1.4671000000000001</v>
          </cell>
          <cell r="E665">
            <v>2156068.5311400001</v>
          </cell>
          <cell r="F665">
            <v>33297.841440904383</v>
          </cell>
        </row>
        <row r="666">
          <cell r="A666">
            <v>1</v>
          </cell>
          <cell r="B666" t="str">
            <v>400153</v>
          </cell>
          <cell r="C666">
            <v>65.676000000000002</v>
          </cell>
          <cell r="D666">
            <v>212.17</v>
          </cell>
          <cell r="E666">
            <v>1537309.3960000002</v>
          </cell>
          <cell r="F666">
            <v>23407.476033863208</v>
          </cell>
        </row>
        <row r="667">
          <cell r="A667">
            <v>4</v>
          </cell>
          <cell r="B667" t="str">
            <v>740827</v>
          </cell>
          <cell r="C667">
            <v>65.817999999999998</v>
          </cell>
          <cell r="D667">
            <v>2700</v>
          </cell>
          <cell r="E667">
            <v>6133081.597000001</v>
          </cell>
          <cell r="F667">
            <v>93182.436369989984</v>
          </cell>
        </row>
        <row r="668">
          <cell r="A668">
            <v>9</v>
          </cell>
          <cell r="B668" t="str">
            <v>410193</v>
          </cell>
          <cell r="C668">
            <v>66.040000000000006</v>
          </cell>
          <cell r="D668">
            <v>96.86</v>
          </cell>
          <cell r="E668">
            <v>1233010.7</v>
          </cell>
          <cell r="F668">
            <v>18670.664748637188</v>
          </cell>
        </row>
        <row r="669">
          <cell r="A669">
            <v>4</v>
          </cell>
          <cell r="B669" t="str">
            <v>310807</v>
          </cell>
          <cell r="C669">
            <v>66.216000000000008</v>
          </cell>
          <cell r="D669">
            <v>19500</v>
          </cell>
          <cell r="E669">
            <v>22681308.5975</v>
          </cell>
          <cell r="F669">
            <v>342535.16668931977</v>
          </cell>
        </row>
        <row r="670">
          <cell r="A670">
            <v>3</v>
          </cell>
          <cell r="B670" t="str">
            <v>740951</v>
          </cell>
          <cell r="C670">
            <v>66.475999999999999</v>
          </cell>
          <cell r="D670">
            <v>34.823999999999998</v>
          </cell>
          <cell r="E670">
            <v>1574090.5349999999</v>
          </cell>
          <cell r="F670">
            <v>23679.080194355858</v>
          </cell>
        </row>
        <row r="671">
          <cell r="A671">
            <v>4</v>
          </cell>
          <cell r="B671" t="str">
            <v>110851</v>
          </cell>
          <cell r="C671">
            <v>66.691000000000003</v>
          </cell>
          <cell r="D671">
            <v>19640</v>
          </cell>
          <cell r="E671">
            <v>20374179.645400003</v>
          </cell>
          <cell r="F671">
            <v>305501.18674783706</v>
          </cell>
        </row>
        <row r="672">
          <cell r="A672">
            <v>2</v>
          </cell>
          <cell r="B672" t="str">
            <v>230923</v>
          </cell>
          <cell r="C672">
            <v>67.216999999999999</v>
          </cell>
          <cell r="D672">
            <v>69.521999999999991</v>
          </cell>
          <cell r="E672">
            <v>2128561.3669700003</v>
          </cell>
          <cell r="F672">
            <v>31667.00934242826</v>
          </cell>
        </row>
        <row r="673">
          <cell r="A673">
            <v>4</v>
          </cell>
          <cell r="B673" t="str">
            <v>410972</v>
          </cell>
          <cell r="C673">
            <v>67.914000000000001</v>
          </cell>
          <cell r="D673">
            <v>20000</v>
          </cell>
          <cell r="E673">
            <v>32145405.634500001</v>
          </cell>
          <cell r="F673">
            <v>473325.17057602259</v>
          </cell>
        </row>
        <row r="674">
          <cell r="A674">
            <v>3</v>
          </cell>
          <cell r="B674" t="str">
            <v>230789</v>
          </cell>
          <cell r="C674">
            <v>68.186000000000007</v>
          </cell>
          <cell r="D674">
            <v>36.867000000000004</v>
          </cell>
          <cell r="E674">
            <v>1216264.9895000001</v>
          </cell>
          <cell r="F674">
            <v>17837.459148505557</v>
          </cell>
        </row>
        <row r="675">
          <cell r="A675">
            <v>4</v>
          </cell>
          <cell r="B675" t="str">
            <v>410765</v>
          </cell>
          <cell r="C675">
            <v>68.448999999999998</v>
          </cell>
          <cell r="D675">
            <v>21500</v>
          </cell>
          <cell r="E675">
            <v>13239798.51981</v>
          </cell>
          <cell r="F675">
            <v>193425.74062163071</v>
          </cell>
        </row>
        <row r="676">
          <cell r="A676">
            <v>2</v>
          </cell>
          <cell r="B676" t="str">
            <v>230955</v>
          </cell>
          <cell r="C676">
            <v>69.271000000000001</v>
          </cell>
          <cell r="D676">
            <v>57.66</v>
          </cell>
          <cell r="E676">
            <v>2106206.0550000002</v>
          </cell>
          <cell r="F676">
            <v>30405.307487981987</v>
          </cell>
        </row>
        <row r="677">
          <cell r="A677">
            <v>9</v>
          </cell>
          <cell r="B677" t="str">
            <v>410027</v>
          </cell>
          <cell r="C677">
            <v>69.989000000000004</v>
          </cell>
          <cell r="D677">
            <v>80.38</v>
          </cell>
          <cell r="E677">
            <v>2072733.1076999996</v>
          </cell>
          <cell r="F677">
            <v>29615.126772778571</v>
          </cell>
        </row>
        <row r="678">
          <cell r="A678">
            <v>5</v>
          </cell>
          <cell r="B678" t="str">
            <v>110704</v>
          </cell>
          <cell r="C678">
            <v>70.332000000000008</v>
          </cell>
          <cell r="D678">
            <v>2.16</v>
          </cell>
          <cell r="E678">
            <v>27884069.132150002</v>
          </cell>
          <cell r="F678">
            <v>396463.47512014443</v>
          </cell>
        </row>
        <row r="679">
          <cell r="A679">
            <v>3</v>
          </cell>
          <cell r="B679" t="str">
            <v>230810</v>
          </cell>
          <cell r="C679">
            <v>73.119</v>
          </cell>
          <cell r="D679">
            <v>39.533999999999999</v>
          </cell>
          <cell r="E679">
            <v>760665.2</v>
          </cell>
          <cell r="F679">
            <v>10403.112734036296</v>
          </cell>
        </row>
        <row r="680">
          <cell r="A680">
            <v>5</v>
          </cell>
          <cell r="B680" t="str">
            <v>410834</v>
          </cell>
          <cell r="C680">
            <v>73.911000000000001</v>
          </cell>
          <cell r="D680">
            <v>4.944</v>
          </cell>
          <cell r="E680">
            <v>2499712.3929500002</v>
          </cell>
          <cell r="F680">
            <v>33820.573296938215</v>
          </cell>
        </row>
        <row r="681">
          <cell r="A681">
            <v>5</v>
          </cell>
          <cell r="B681" t="str">
            <v>120779</v>
          </cell>
          <cell r="C681">
            <v>73.912000000000006</v>
          </cell>
          <cell r="D681">
            <v>2.2601</v>
          </cell>
          <cell r="E681">
            <v>7995998.0480900006</v>
          </cell>
          <cell r="F681">
            <v>108182.67734725078</v>
          </cell>
        </row>
        <row r="682">
          <cell r="A682">
            <v>3</v>
          </cell>
          <cell r="B682" t="str">
            <v>400904</v>
          </cell>
          <cell r="C682">
            <v>74.406000000000006</v>
          </cell>
          <cell r="D682">
            <v>40.229999999999997</v>
          </cell>
          <cell r="E682">
            <v>1427013.4</v>
          </cell>
          <cell r="F682">
            <v>19178.740961750394</v>
          </cell>
        </row>
        <row r="683">
          <cell r="A683">
            <v>5</v>
          </cell>
          <cell r="B683" t="str">
            <v>730924</v>
          </cell>
          <cell r="C683">
            <v>76.519000000000005</v>
          </cell>
          <cell r="D683">
            <v>2.2475000000000001</v>
          </cell>
          <cell r="E683">
            <v>2263019.3907200005</v>
          </cell>
          <cell r="F683">
            <v>29574.607492518204</v>
          </cell>
        </row>
        <row r="684">
          <cell r="A684">
            <v>3</v>
          </cell>
          <cell r="B684" t="str">
            <v>730962</v>
          </cell>
          <cell r="C684">
            <v>79.352000000000004</v>
          </cell>
          <cell r="D684">
            <v>42.903999999999996</v>
          </cell>
          <cell r="E684">
            <v>1299461.8750000005</v>
          </cell>
          <cell r="F684">
            <v>16375.918376348427</v>
          </cell>
        </row>
        <row r="685">
          <cell r="A685">
            <v>3</v>
          </cell>
          <cell r="B685" t="str">
            <v>310780</v>
          </cell>
          <cell r="C685">
            <v>79.518000000000001</v>
          </cell>
          <cell r="D685">
            <v>42.994</v>
          </cell>
          <cell r="E685">
            <v>3401016.8005000008</v>
          </cell>
          <cell r="F685">
            <v>42770.401676350019</v>
          </cell>
        </row>
        <row r="686">
          <cell r="A686">
            <v>8</v>
          </cell>
          <cell r="B686" t="str">
            <v>430034</v>
          </cell>
          <cell r="C686">
            <v>81.075000000000003</v>
          </cell>
          <cell r="D686">
            <v>2857.9349999999999</v>
          </cell>
          <cell r="E686">
            <v>2453594.0299999998</v>
          </cell>
          <cell r="F686">
            <v>30263.262781375266</v>
          </cell>
        </row>
        <row r="687">
          <cell r="A687">
            <v>5</v>
          </cell>
          <cell r="B687" t="str">
            <v>210977</v>
          </cell>
          <cell r="C687">
            <v>81.597999999999999</v>
          </cell>
          <cell r="D687">
            <v>2.15</v>
          </cell>
          <cell r="E687">
            <v>4752846.5455</v>
          </cell>
          <cell r="F687">
            <v>58247.096074658693</v>
          </cell>
        </row>
        <row r="688">
          <cell r="A688">
            <v>8</v>
          </cell>
          <cell r="B688" t="str">
            <v>330424</v>
          </cell>
          <cell r="C688">
            <v>81.736000000000004</v>
          </cell>
          <cell r="D688">
            <v>3640.92</v>
          </cell>
          <cell r="E688">
            <v>2151622.1420000005</v>
          </cell>
          <cell r="F688">
            <v>26324.044998531863</v>
          </cell>
        </row>
        <row r="689">
          <cell r="A689">
            <v>3</v>
          </cell>
          <cell r="B689" t="str">
            <v>740959</v>
          </cell>
          <cell r="C689">
            <v>83.338999999999999</v>
          </cell>
          <cell r="D689">
            <v>64.634</v>
          </cell>
          <cell r="E689">
            <v>1392185.3149999999</v>
          </cell>
          <cell r="F689">
            <v>16705.087834027287</v>
          </cell>
        </row>
        <row r="690">
          <cell r="A690">
            <v>5</v>
          </cell>
          <cell r="B690" t="str">
            <v>410764</v>
          </cell>
          <cell r="C690">
            <v>84.921999999999997</v>
          </cell>
          <cell r="D690">
            <v>13.9</v>
          </cell>
          <cell r="E690">
            <v>317827.72350000002</v>
          </cell>
          <cell r="F690">
            <v>3742.584059489885</v>
          </cell>
        </row>
        <row r="691">
          <cell r="A691">
            <v>9</v>
          </cell>
          <cell r="B691" t="str">
            <v>120382</v>
          </cell>
          <cell r="C691">
            <v>86.28</v>
          </cell>
          <cell r="D691">
            <v>54.42</v>
          </cell>
          <cell r="E691">
            <v>1708523.66</v>
          </cell>
          <cell r="F691">
            <v>19802.082290217895</v>
          </cell>
        </row>
        <row r="692">
          <cell r="A692">
            <v>3</v>
          </cell>
          <cell r="B692" t="str">
            <v>730852</v>
          </cell>
          <cell r="C692">
            <v>87.326999999999998</v>
          </cell>
          <cell r="D692">
            <v>34.741</v>
          </cell>
          <cell r="E692">
            <v>1588582.7454999995</v>
          </cell>
          <cell r="F692">
            <v>18191.197974280571</v>
          </cell>
        </row>
        <row r="693">
          <cell r="A693">
            <v>3</v>
          </cell>
          <cell r="B693" t="str">
            <v>730916</v>
          </cell>
          <cell r="C693">
            <v>90.192000000000007</v>
          </cell>
          <cell r="D693">
            <v>45.563000000000002</v>
          </cell>
          <cell r="E693">
            <v>1766930.88</v>
          </cell>
          <cell r="F693">
            <v>19590.771687067587</v>
          </cell>
        </row>
        <row r="694">
          <cell r="A694">
            <v>3</v>
          </cell>
          <cell r="B694" t="str">
            <v>740732</v>
          </cell>
          <cell r="C694">
            <v>90.284999999999997</v>
          </cell>
          <cell r="D694">
            <v>73.084000000000003</v>
          </cell>
          <cell r="E694">
            <v>1414150.66</v>
          </cell>
          <cell r="F694">
            <v>15663.185025197983</v>
          </cell>
        </row>
        <row r="695">
          <cell r="A695">
            <v>3</v>
          </cell>
          <cell r="B695" t="str">
            <v>240921</v>
          </cell>
          <cell r="C695">
            <v>92.45</v>
          </cell>
          <cell r="D695">
            <v>49.986000000000004</v>
          </cell>
          <cell r="E695">
            <v>1458766.8255000003</v>
          </cell>
          <cell r="F695">
            <v>15778.98134667388</v>
          </cell>
        </row>
        <row r="696">
          <cell r="A696">
            <v>2</v>
          </cell>
          <cell r="B696" t="str">
            <v>230964</v>
          </cell>
          <cell r="C696">
            <v>92.584000000000003</v>
          </cell>
          <cell r="D696">
            <v>77.471000000000004</v>
          </cell>
          <cell r="E696">
            <v>3229827.6055600015</v>
          </cell>
          <cell r="F696">
            <v>34885.375502894683</v>
          </cell>
        </row>
        <row r="697">
          <cell r="A697">
            <v>5</v>
          </cell>
          <cell r="B697" t="str">
            <v>230918</v>
          </cell>
          <cell r="C697">
            <v>93.419000000000011</v>
          </cell>
          <cell r="D697">
            <v>4.17</v>
          </cell>
          <cell r="E697">
            <v>10983544.547000004</v>
          </cell>
          <cell r="F697">
            <v>117572.91928836748</v>
          </cell>
        </row>
        <row r="698">
          <cell r="A698">
            <v>4</v>
          </cell>
          <cell r="B698" t="str">
            <v>740931</v>
          </cell>
          <cell r="C698">
            <v>93.852000000000004</v>
          </cell>
          <cell r="D698">
            <v>3850</v>
          </cell>
          <cell r="E698">
            <v>5793833.3000000007</v>
          </cell>
          <cell r="F698">
            <v>61733.722243532378</v>
          </cell>
        </row>
        <row r="699">
          <cell r="A699">
            <v>9</v>
          </cell>
          <cell r="B699" t="str">
            <v>120374</v>
          </cell>
          <cell r="C699">
            <v>94.064999999999998</v>
          </cell>
          <cell r="D699">
            <v>201.87</v>
          </cell>
          <cell r="E699">
            <v>2275166.1625000006</v>
          </cell>
          <cell r="F699">
            <v>24187.17017487908</v>
          </cell>
        </row>
        <row r="700">
          <cell r="A700">
            <v>4</v>
          </cell>
          <cell r="B700" t="str">
            <v>110741</v>
          </cell>
          <cell r="C700">
            <v>97.146000000000001</v>
          </cell>
          <cell r="D700">
            <v>108920</v>
          </cell>
          <cell r="E700">
            <v>13273405.087199999</v>
          </cell>
          <cell r="F700">
            <v>136633.57304675435</v>
          </cell>
        </row>
        <row r="701">
          <cell r="A701">
            <v>5</v>
          </cell>
          <cell r="B701" t="str">
            <v>410946</v>
          </cell>
          <cell r="C701">
            <v>101.503</v>
          </cell>
          <cell r="D701">
            <v>1.65</v>
          </cell>
          <cell r="E701">
            <v>19822993.175000001</v>
          </cell>
          <cell r="F701">
            <v>195294.65311370109</v>
          </cell>
        </row>
        <row r="702">
          <cell r="A702">
            <v>5</v>
          </cell>
          <cell r="B702" t="str">
            <v>110904</v>
          </cell>
          <cell r="C702">
            <v>107.34700000000001</v>
          </cell>
          <cell r="D702">
            <v>1.7450000000000001</v>
          </cell>
          <cell r="E702">
            <v>21423878.314900011</v>
          </cell>
          <cell r="F702">
            <v>199575.93891678398</v>
          </cell>
        </row>
        <row r="703">
          <cell r="A703">
            <v>5</v>
          </cell>
          <cell r="B703" t="str">
            <v>110735</v>
          </cell>
          <cell r="C703">
            <v>108.88500000000001</v>
          </cell>
          <cell r="D703">
            <v>1.77</v>
          </cell>
          <cell r="E703">
            <v>14100429.084199999</v>
          </cell>
          <cell r="F703">
            <v>129498.36142903061</v>
          </cell>
        </row>
        <row r="704">
          <cell r="A704">
            <v>5</v>
          </cell>
          <cell r="B704" t="str">
            <v>410832</v>
          </cell>
          <cell r="C704">
            <v>112.089</v>
          </cell>
          <cell r="D704">
            <v>4.3660000000000005</v>
          </cell>
          <cell r="E704">
            <v>5671395.8012000015</v>
          </cell>
          <cell r="F704">
            <v>50597.255762831337</v>
          </cell>
        </row>
        <row r="705">
          <cell r="A705">
            <v>5</v>
          </cell>
          <cell r="B705" t="str">
            <v>110987</v>
          </cell>
          <cell r="C705">
            <v>115.586</v>
          </cell>
          <cell r="D705">
            <v>4.7720000000000002</v>
          </cell>
          <cell r="E705">
            <v>6496777.1554999975</v>
          </cell>
          <cell r="F705">
            <v>56207.301537383399</v>
          </cell>
        </row>
        <row r="706">
          <cell r="A706">
            <v>9</v>
          </cell>
          <cell r="B706" t="str">
            <v>720240</v>
          </cell>
          <cell r="C706">
            <v>128.393</v>
          </cell>
          <cell r="D706">
            <v>121.73</v>
          </cell>
          <cell r="E706">
            <v>3742814.5254999986</v>
          </cell>
          <cell r="F706">
            <v>29151.235079015201</v>
          </cell>
        </row>
        <row r="707">
          <cell r="A707">
            <v>5</v>
          </cell>
          <cell r="B707" t="str">
            <v>410770</v>
          </cell>
          <cell r="C707">
            <v>155.90800000000002</v>
          </cell>
          <cell r="D707">
            <v>29.9785</v>
          </cell>
          <cell r="E707">
            <v>510639.85810000007</v>
          </cell>
          <cell r="F707">
            <v>3275.2639896605692</v>
          </cell>
        </row>
        <row r="708">
          <cell r="A708">
            <v>8</v>
          </cell>
          <cell r="B708" t="str">
            <v>120057</v>
          </cell>
          <cell r="C708">
            <v>163.25900000000001</v>
          </cell>
          <cell r="D708">
            <v>8413.77</v>
          </cell>
          <cell r="E708">
            <v>3370547.324500001</v>
          </cell>
          <cell r="F708">
            <v>20645.399791129435</v>
          </cell>
        </row>
        <row r="709">
          <cell r="A709">
            <v>5</v>
          </cell>
          <cell r="B709" t="str">
            <v>310711</v>
          </cell>
          <cell r="C709">
            <v>185.922</v>
          </cell>
          <cell r="D709">
            <v>16.84</v>
          </cell>
          <cell r="E709">
            <v>13880921.968840001</v>
          </cell>
          <cell r="F709">
            <v>74659.921735136246</v>
          </cell>
        </row>
        <row r="710">
          <cell r="A710">
            <v>5</v>
          </cell>
          <cell r="B710" t="str">
            <v>120718</v>
          </cell>
          <cell r="C710">
            <v>206.989</v>
          </cell>
          <cell r="D710">
            <v>33.880000000000003</v>
          </cell>
          <cell r="E710">
            <v>1208913.1486</v>
          </cell>
          <cell r="F710">
            <v>5840.4705013309886</v>
          </cell>
        </row>
        <row r="711">
          <cell r="A711">
            <v>2</v>
          </cell>
          <cell r="B711" t="str">
            <v>220940</v>
          </cell>
          <cell r="C711">
            <v>231.81300000000002</v>
          </cell>
          <cell r="D711">
            <v>118.72</v>
          </cell>
          <cell r="E711">
            <v>6787059.0590000013</v>
          </cell>
          <cell r="F711">
            <v>29278.164119354828</v>
          </cell>
        </row>
        <row r="712">
          <cell r="A712">
            <v>5</v>
          </cell>
          <cell r="B712" t="str">
            <v>430887</v>
          </cell>
          <cell r="C712">
            <v>264.47899999999998</v>
          </cell>
          <cell r="D712">
            <v>43.29</v>
          </cell>
          <cell r="E712">
            <v>2719415.5160000008</v>
          </cell>
          <cell r="F712">
            <v>10282.160458864413</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30"/>
  <sheetViews>
    <sheetView showGridLines="0" tabSelected="1" workbookViewId="0"/>
  </sheetViews>
  <sheetFormatPr defaultRowHeight="15" x14ac:dyDescent="0.25"/>
  <cols>
    <col min="1" max="1" width="4.140625" style="1" customWidth="1"/>
    <col min="2" max="2" width="4" style="1" customWidth="1"/>
    <col min="3" max="3" width="29.5703125" style="1" customWidth="1"/>
    <col min="4" max="4" width="30.140625" style="1" customWidth="1"/>
    <col min="5" max="5" width="29.7109375" style="1" customWidth="1"/>
    <col min="6" max="6" width="25.140625" style="1" bestFit="1" customWidth="1"/>
    <col min="7" max="16384" width="9.140625" style="1"/>
  </cols>
  <sheetData>
    <row r="4" spans="2:7" x14ac:dyDescent="0.25">
      <c r="B4" s="2" t="s">
        <v>125</v>
      </c>
    </row>
    <row r="5" spans="2:7" x14ac:dyDescent="0.25">
      <c r="B5" s="3"/>
      <c r="C5" s="4" t="s">
        <v>126</v>
      </c>
    </row>
    <row r="6" spans="2:7" x14ac:dyDescent="0.25">
      <c r="B6" s="3"/>
      <c r="C6" s="4" t="s">
        <v>127</v>
      </c>
    </row>
    <row r="7" spans="2:7" x14ac:dyDescent="0.25">
      <c r="B7" s="3"/>
      <c r="C7" s="4" t="s">
        <v>128</v>
      </c>
    </row>
    <row r="8" spans="2:7" x14ac:dyDescent="0.25">
      <c r="B8" s="3"/>
      <c r="C8" s="4" t="s">
        <v>129</v>
      </c>
    </row>
    <row r="9" spans="2:7" x14ac:dyDescent="0.25">
      <c r="B9" s="2" t="s">
        <v>130</v>
      </c>
    </row>
    <row r="10" spans="2:7" x14ac:dyDescent="0.25">
      <c r="B10" s="5"/>
      <c r="C10" s="4" t="s">
        <v>131</v>
      </c>
    </row>
    <row r="11" spans="2:7" x14ac:dyDescent="0.25">
      <c r="B11" s="6"/>
      <c r="C11" s="4" t="s">
        <v>142</v>
      </c>
    </row>
    <row r="12" spans="2:7" x14ac:dyDescent="0.25">
      <c r="B12" s="6"/>
      <c r="C12" s="4" t="s">
        <v>143</v>
      </c>
    </row>
    <row r="13" spans="2:7" x14ac:dyDescent="0.25">
      <c r="B13" s="5"/>
      <c r="C13" s="4" t="s">
        <v>132</v>
      </c>
    </row>
    <row r="14" spans="2:7" x14ac:dyDescent="0.25">
      <c r="B14" s="5"/>
      <c r="C14" s="4" t="s">
        <v>133</v>
      </c>
    </row>
    <row r="15" spans="2:7" x14ac:dyDescent="0.25">
      <c r="B15" s="5"/>
      <c r="C15" s="2" t="s">
        <v>51</v>
      </c>
      <c r="D15" s="2" t="s">
        <v>154</v>
      </c>
      <c r="E15" s="2" t="s">
        <v>145</v>
      </c>
      <c r="F15" s="2" t="s">
        <v>144</v>
      </c>
    </row>
    <row r="16" spans="2:7" x14ac:dyDescent="0.25">
      <c r="B16" s="5"/>
      <c r="C16" s="10" t="s">
        <v>134</v>
      </c>
      <c r="D16" s="10" t="s">
        <v>134</v>
      </c>
      <c r="E16" s="10" t="s">
        <v>134</v>
      </c>
      <c r="F16" s="10" t="s">
        <v>134</v>
      </c>
      <c r="G16" s="7"/>
    </row>
    <row r="17" spans="2:7" x14ac:dyDescent="0.25">
      <c r="B17" s="5"/>
      <c r="C17" s="10" t="s">
        <v>135</v>
      </c>
      <c r="D17" s="10" t="s">
        <v>135</v>
      </c>
      <c r="E17" s="10" t="s">
        <v>135</v>
      </c>
      <c r="F17" s="10" t="s">
        <v>135</v>
      </c>
      <c r="G17" s="7"/>
    </row>
    <row r="18" spans="2:7" x14ac:dyDescent="0.25">
      <c r="B18" s="5"/>
      <c r="C18" s="10" t="s">
        <v>136</v>
      </c>
      <c r="D18" s="10" t="s">
        <v>136</v>
      </c>
      <c r="E18" s="10" t="s">
        <v>136</v>
      </c>
      <c r="F18" s="10" t="s">
        <v>136</v>
      </c>
      <c r="G18" s="7"/>
    </row>
    <row r="19" spans="2:7" x14ac:dyDescent="0.25">
      <c r="B19" s="5"/>
      <c r="C19" s="4" t="s">
        <v>185</v>
      </c>
    </row>
    <row r="20" spans="2:7" x14ac:dyDescent="0.25">
      <c r="B20" s="5"/>
      <c r="C20" s="4" t="s">
        <v>186</v>
      </c>
    </row>
    <row r="21" spans="2:7" x14ac:dyDescent="0.25">
      <c r="B21" s="5"/>
      <c r="C21" s="4" t="s">
        <v>146</v>
      </c>
    </row>
    <row r="22" spans="2:7" x14ac:dyDescent="0.25">
      <c r="B22" s="2" t="s">
        <v>137</v>
      </c>
    </row>
    <row r="23" spans="2:7" x14ac:dyDescent="0.25">
      <c r="B23" s="8"/>
      <c r="C23" s="4" t="s">
        <v>138</v>
      </c>
    </row>
    <row r="24" spans="2:7" x14ac:dyDescent="0.25">
      <c r="B24" s="8"/>
      <c r="C24" s="4" t="s">
        <v>139</v>
      </c>
    </row>
    <row r="25" spans="2:7" x14ac:dyDescent="0.25">
      <c r="B25" s="8"/>
      <c r="C25" s="4" t="s">
        <v>140</v>
      </c>
    </row>
    <row r="26" spans="2:7" x14ac:dyDescent="0.25">
      <c r="B26" s="2" t="s">
        <v>141</v>
      </c>
    </row>
    <row r="27" spans="2:7" x14ac:dyDescent="0.25">
      <c r="B27" s="9"/>
      <c r="C27" s="4" t="s">
        <v>149</v>
      </c>
    </row>
    <row r="28" spans="2:7" x14ac:dyDescent="0.25">
      <c r="B28" s="9"/>
      <c r="C28" s="4" t="s">
        <v>150</v>
      </c>
    </row>
    <row r="29" spans="2:7" x14ac:dyDescent="0.25">
      <c r="B29" s="9"/>
      <c r="C29" s="4" t="s">
        <v>151</v>
      </c>
    </row>
    <row r="30" spans="2:7" x14ac:dyDescent="0.25">
      <c r="B30" s="9"/>
      <c r="C30" s="4" t="s">
        <v>152</v>
      </c>
    </row>
  </sheetData>
  <hyperlinks>
    <hyperlink ref="C5" location="'evolutie tuinbouwareaal'!A1" display="areaal"/>
    <hyperlink ref="C6" location="bedrijven!A1" display="bedrijven"/>
    <hyperlink ref="C7" location="grootteklasse!A1" display="grootteklasse"/>
    <hyperlink ref="C8" location="specialisatie!A1" display="specialisatie"/>
    <hyperlink ref="C10" location="eindproductiewaarde!A1" display="productiewaarde"/>
    <hyperlink ref="C13" location="'overzicht handel'!A1" display="handelsbalans"/>
    <hyperlink ref="C16" location="'opbrengsten groenten onder glas'!A1" display="opbrengsten"/>
    <hyperlink ref="C17" location="'kosten groenten onder glas'!A1" display="kosten"/>
    <hyperlink ref="C18" location="'bedrijfsresultaten glasgroenten'!A1" display="bedrijfsresultaten"/>
    <hyperlink ref="C23" location="tewerkstelling!A1" display="tewerkstelling"/>
    <hyperlink ref="C24" location="'leeftijd bedrijfshoofd'!A1" display="leeftijd bedrijfshoofd"/>
    <hyperlink ref="C25" location="opvolging!A1" display="opvolging"/>
    <hyperlink ref="C27" location="'energie glastuinbouw'!A1" display="energie glastuinbouw"/>
    <hyperlink ref="C28" location="'gewasbescherming groenten ol'!A1" display="gewasbescherming groenten openlucht"/>
    <hyperlink ref="C30" location="'water glastuinbouw'!A1" display="water glastuinbouw"/>
    <hyperlink ref="C11" location="'productievolume groenten'!A1" display="productievolume groenten"/>
    <hyperlink ref="C14" location="handel_per_land!A1" display="handel per land"/>
    <hyperlink ref="D16" location="'opbrengsten groenten open lucht'!A1" display="opbrengsten"/>
    <hyperlink ref="D17" location="'kosten groenten open lucht'!A1" display="kosten"/>
    <hyperlink ref="D18" location="'bedrijfsres groenten open lucht'!A1" display="bedrijfsresultaten"/>
    <hyperlink ref="E16" location="'opbrengsten gesp fruitbedrijven'!A1" display="opbrengsten"/>
    <hyperlink ref="E17" location="'kosten gesp fruitbedrijven'!A1" display="kosten"/>
    <hyperlink ref="E18" location="'bedrijfsresultaten gesp fruit'!A1" display="bedrijfsresultaten"/>
    <hyperlink ref="F16" location="'opbrengsten gesp glassierteelt'!A1" display="opbrengsten"/>
    <hyperlink ref="F17" location="'kosten gesp glassierteelt'!A1" display="kosten"/>
    <hyperlink ref="F18" location="'bedrijfsresultaten gesp sier'!A1" display="bedrijfsresultaten"/>
    <hyperlink ref="C12" location="'productievolume fruit'!A1" display="productievolume fruit"/>
    <hyperlink ref="C19" location="'consumptie groenten'!A1" display="consumptie groenten"/>
    <hyperlink ref="C20" location="'consumptie fruit'!A1" display="consumptie fruit"/>
    <hyperlink ref="C21" location="'besteding sierteelt'!A1" display="besteding sierteelt"/>
    <hyperlink ref="C29" location="'gewasbescherming fruit'!A1" display="gewasbescherming fruit"/>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M18"/>
  <sheetViews>
    <sheetView showGridLines="0" workbookViewId="0"/>
  </sheetViews>
  <sheetFormatPr defaultRowHeight="15" x14ac:dyDescent="0.25"/>
  <cols>
    <col min="1" max="1" width="22.85546875" style="11" customWidth="1"/>
    <col min="2" max="2" width="9.42578125" style="11" customWidth="1"/>
    <col min="3" max="12" width="12.7109375" style="11" customWidth="1"/>
    <col min="13" max="13" width="12" style="11" customWidth="1"/>
    <col min="14" max="14" width="15.28515625" style="11" customWidth="1"/>
    <col min="15" max="15" width="12.85546875" style="11" customWidth="1"/>
    <col min="16" max="16" width="13.140625" style="11" customWidth="1"/>
    <col min="17" max="16384" width="9.140625" style="11"/>
  </cols>
  <sheetData>
    <row r="2" spans="1:13" x14ac:dyDescent="0.25">
      <c r="A2" s="12" t="s">
        <v>233</v>
      </c>
      <c r="B2" s="12"/>
    </row>
    <row r="3" spans="1:13" s="140" customFormat="1" ht="30" customHeight="1" x14ac:dyDescent="0.25">
      <c r="A3" s="250" t="s">
        <v>160</v>
      </c>
      <c r="B3" s="251" t="s">
        <v>214</v>
      </c>
      <c r="C3" s="252" t="s">
        <v>8</v>
      </c>
      <c r="D3" s="208" t="s">
        <v>9</v>
      </c>
      <c r="E3" s="208" t="s">
        <v>10</v>
      </c>
      <c r="F3" s="208" t="s">
        <v>170</v>
      </c>
      <c r="G3" s="208" t="s">
        <v>169</v>
      </c>
      <c r="H3" s="208" t="s">
        <v>235</v>
      </c>
      <c r="I3" s="208" t="s">
        <v>167</v>
      </c>
      <c r="J3" s="208" t="s">
        <v>168</v>
      </c>
      <c r="K3" s="193" t="s">
        <v>166</v>
      </c>
      <c r="L3" s="193" t="s">
        <v>165</v>
      </c>
    </row>
    <row r="4" spans="1:13" x14ac:dyDescent="0.25">
      <c r="A4" s="253" t="s">
        <v>162</v>
      </c>
      <c r="B4" s="254" t="s">
        <v>12</v>
      </c>
      <c r="C4" s="248">
        <v>290.62680802</v>
      </c>
      <c r="D4" s="207">
        <v>690.31559807000008</v>
      </c>
      <c r="E4" s="207">
        <v>78.614089709999988</v>
      </c>
      <c r="F4" s="207">
        <v>11.454716919999999</v>
      </c>
      <c r="G4" s="207">
        <v>167.89952524000003</v>
      </c>
      <c r="H4" s="207">
        <v>63.939397159999999</v>
      </c>
      <c r="I4" s="207">
        <v>134.77653891</v>
      </c>
      <c r="J4" s="207">
        <v>188.16468209999999</v>
      </c>
      <c r="K4" s="242">
        <v>1437.6266740000001</v>
      </c>
      <c r="L4" s="242">
        <v>1625.7913561</v>
      </c>
    </row>
    <row r="5" spans="1:13" x14ac:dyDescent="0.25">
      <c r="A5" s="255" t="s">
        <v>162</v>
      </c>
      <c r="B5" s="256" t="s">
        <v>13</v>
      </c>
      <c r="C5" s="245">
        <v>440.76449878000005</v>
      </c>
      <c r="D5" s="203">
        <v>361.40687967000002</v>
      </c>
      <c r="E5" s="203">
        <v>564.29107761</v>
      </c>
      <c r="F5" s="203">
        <v>216.14426088999994</v>
      </c>
      <c r="G5" s="203">
        <v>51.678179240000006</v>
      </c>
      <c r="H5" s="203">
        <v>87.406005319999991</v>
      </c>
      <c r="I5" s="203">
        <v>329.75895426</v>
      </c>
      <c r="J5" s="203">
        <v>243.8670631</v>
      </c>
      <c r="K5" s="240">
        <v>2051.4498560000002</v>
      </c>
      <c r="L5" s="240">
        <v>2295.3169191000002</v>
      </c>
    </row>
    <row r="6" spans="1:13" x14ac:dyDescent="0.25">
      <c r="A6" s="257" t="s">
        <v>163</v>
      </c>
      <c r="B6" s="258" t="s">
        <v>12</v>
      </c>
      <c r="C6" s="245">
        <v>84.347833250000008</v>
      </c>
      <c r="D6" s="203">
        <v>400.16193044000005</v>
      </c>
      <c r="E6" s="203">
        <v>18.780276959999998</v>
      </c>
      <c r="F6" s="203">
        <v>0.88755477999999999</v>
      </c>
      <c r="G6" s="203">
        <v>90.142813060000023</v>
      </c>
      <c r="H6" s="203">
        <v>17.629617879999998</v>
      </c>
      <c r="I6" s="203">
        <v>12.77395993</v>
      </c>
      <c r="J6" s="203">
        <v>41.529326779999998</v>
      </c>
      <c r="K6" s="240">
        <v>624.72398629999998</v>
      </c>
      <c r="L6" s="240">
        <v>666.25331308</v>
      </c>
    </row>
    <row r="7" spans="1:13" x14ac:dyDescent="0.25">
      <c r="A7" s="257" t="s">
        <v>163</v>
      </c>
      <c r="B7" s="258" t="s">
        <v>13</v>
      </c>
      <c r="C7" s="245">
        <v>148.85034555000001</v>
      </c>
      <c r="D7" s="203">
        <v>168.79124569000001</v>
      </c>
      <c r="E7" s="203">
        <v>180.01938129999996</v>
      </c>
      <c r="F7" s="203">
        <v>46.750070559999997</v>
      </c>
      <c r="G7" s="203">
        <v>20.655080240000004</v>
      </c>
      <c r="H7" s="203">
        <v>11.475300429999997</v>
      </c>
      <c r="I7" s="203">
        <v>73.550596209999981</v>
      </c>
      <c r="J7" s="203">
        <v>19.130666730000002</v>
      </c>
      <c r="K7" s="240">
        <v>650.09202000000005</v>
      </c>
      <c r="L7" s="240">
        <v>669.22268673000008</v>
      </c>
    </row>
    <row r="8" spans="1:13" x14ac:dyDescent="0.25">
      <c r="A8" s="257" t="s">
        <v>70</v>
      </c>
      <c r="B8" s="258" t="s">
        <v>12</v>
      </c>
      <c r="C8" s="245">
        <v>206.27897477000002</v>
      </c>
      <c r="D8" s="203">
        <v>290.15366763000003</v>
      </c>
      <c r="E8" s="203">
        <v>59.833812749999993</v>
      </c>
      <c r="F8" s="203">
        <v>10.567162139999999</v>
      </c>
      <c r="G8" s="203">
        <v>77.756712180000008</v>
      </c>
      <c r="H8" s="203">
        <v>46.309779280000001</v>
      </c>
      <c r="I8" s="203">
        <v>122.00257898000001</v>
      </c>
      <c r="J8" s="203">
        <v>146.63535529999999</v>
      </c>
      <c r="K8" s="240">
        <v>812.9026877</v>
      </c>
      <c r="L8" s="240">
        <v>959.53804300000002</v>
      </c>
    </row>
    <row r="9" spans="1:13" x14ac:dyDescent="0.25">
      <c r="A9" s="259" t="s">
        <v>70</v>
      </c>
      <c r="B9" s="260" t="s">
        <v>13</v>
      </c>
      <c r="C9" s="247">
        <v>291.91415323000001</v>
      </c>
      <c r="D9" s="205">
        <v>192.61563398000001</v>
      </c>
      <c r="E9" s="205">
        <v>384.27169630999998</v>
      </c>
      <c r="F9" s="205">
        <v>169.39419032999996</v>
      </c>
      <c r="G9" s="205">
        <v>31.023098999999998</v>
      </c>
      <c r="H9" s="205">
        <v>75.930704890000001</v>
      </c>
      <c r="I9" s="205">
        <v>256.20835805000002</v>
      </c>
      <c r="J9" s="205">
        <v>224.73639639999999</v>
      </c>
      <c r="K9" s="241">
        <v>1401.3578359999999</v>
      </c>
      <c r="L9" s="241">
        <v>1626.0942323999998</v>
      </c>
    </row>
    <row r="10" spans="1:13" x14ac:dyDescent="0.25">
      <c r="A10" s="261" t="s">
        <v>164</v>
      </c>
      <c r="B10" s="262" t="s">
        <v>12</v>
      </c>
      <c r="C10" s="249">
        <v>131.69509281000001</v>
      </c>
      <c r="D10" s="206">
        <v>552.36424512000008</v>
      </c>
      <c r="E10" s="206">
        <v>172.56752970000002</v>
      </c>
      <c r="F10" s="206">
        <v>16.38306978</v>
      </c>
      <c r="G10" s="206">
        <v>257.59151792</v>
      </c>
      <c r="H10" s="206">
        <v>93.686483080000002</v>
      </c>
      <c r="I10" s="206">
        <v>81.187976369999987</v>
      </c>
      <c r="J10" s="206">
        <v>2193.1443100000001</v>
      </c>
      <c r="K10" s="243">
        <v>1305.475915</v>
      </c>
      <c r="L10" s="243">
        <v>3498.6202250000001</v>
      </c>
    </row>
    <row r="11" spans="1:13" x14ac:dyDescent="0.25">
      <c r="A11" s="255" t="s">
        <v>164</v>
      </c>
      <c r="B11" s="256" t="s">
        <v>13</v>
      </c>
      <c r="C11" s="245">
        <v>685.24741496000001</v>
      </c>
      <c r="D11" s="203">
        <v>476.82318465999992</v>
      </c>
      <c r="E11" s="203">
        <v>599.07692094000004</v>
      </c>
      <c r="F11" s="203">
        <v>339.70317427999998</v>
      </c>
      <c r="G11" s="203">
        <v>131.52208524000002</v>
      </c>
      <c r="H11" s="203">
        <v>46.394703470000003</v>
      </c>
      <c r="I11" s="203">
        <v>558.18137153999999</v>
      </c>
      <c r="J11" s="203">
        <v>131.75892060000001</v>
      </c>
      <c r="K11" s="240">
        <v>2836.9488550000001</v>
      </c>
      <c r="L11" s="240">
        <v>2968.7077755999999</v>
      </c>
    </row>
    <row r="12" spans="1:13" x14ac:dyDescent="0.25">
      <c r="A12" s="257" t="s">
        <v>32</v>
      </c>
      <c r="B12" s="258" t="s">
        <v>12</v>
      </c>
      <c r="C12" s="245">
        <v>69.803976860000006</v>
      </c>
      <c r="D12" s="203">
        <v>381.56888717000004</v>
      </c>
      <c r="E12" s="203">
        <v>52.403340519999993</v>
      </c>
      <c r="F12" s="203">
        <v>3.9926297300000004</v>
      </c>
      <c r="G12" s="203">
        <v>208.83705112000001</v>
      </c>
      <c r="H12" s="203">
        <v>43.982513020000006</v>
      </c>
      <c r="I12" s="203">
        <v>28.454239169999997</v>
      </c>
      <c r="J12" s="203">
        <v>1529.0385349999999</v>
      </c>
      <c r="K12" s="240">
        <v>789.04263760000003</v>
      </c>
      <c r="L12" s="240">
        <v>2318.0811726000002</v>
      </c>
    </row>
    <row r="13" spans="1:13" x14ac:dyDescent="0.25">
      <c r="A13" s="257" t="s">
        <v>32</v>
      </c>
      <c r="B13" s="258" t="s">
        <v>13</v>
      </c>
      <c r="C13" s="245">
        <v>356.76810734000003</v>
      </c>
      <c r="D13" s="203">
        <v>343.74002230999992</v>
      </c>
      <c r="E13" s="203">
        <v>424.43935425000001</v>
      </c>
      <c r="F13" s="203">
        <v>93.191089420000012</v>
      </c>
      <c r="G13" s="203">
        <v>73.484807330000024</v>
      </c>
      <c r="H13" s="203">
        <v>29.114095840000005</v>
      </c>
      <c r="I13" s="203">
        <v>412.06226451999999</v>
      </c>
      <c r="J13" s="203">
        <v>71.640376090000004</v>
      </c>
      <c r="K13" s="240">
        <v>1732.799741</v>
      </c>
      <c r="L13" s="240">
        <v>1804.4401170900001</v>
      </c>
    </row>
    <row r="14" spans="1:13" x14ac:dyDescent="0.25">
      <c r="A14" s="257" t="s">
        <v>72</v>
      </c>
      <c r="B14" s="258" t="s">
        <v>12</v>
      </c>
      <c r="C14" s="245">
        <v>61.891115949999985</v>
      </c>
      <c r="D14" s="203">
        <v>170.79535795000001</v>
      </c>
      <c r="E14" s="203">
        <v>120.16418918000002</v>
      </c>
      <c r="F14" s="203">
        <v>12.39044005</v>
      </c>
      <c r="G14" s="203">
        <v>48.754466799999996</v>
      </c>
      <c r="H14" s="203">
        <v>49.703970059999996</v>
      </c>
      <c r="I14" s="203">
        <v>52.733737199999986</v>
      </c>
      <c r="J14" s="203">
        <v>664.10577579999995</v>
      </c>
      <c r="K14" s="240">
        <v>516.43327720000002</v>
      </c>
      <c r="L14" s="240">
        <v>1180.539053</v>
      </c>
    </row>
    <row r="15" spans="1:13" x14ac:dyDescent="0.25">
      <c r="A15" s="259" t="s">
        <v>72</v>
      </c>
      <c r="B15" s="260" t="s">
        <v>13</v>
      </c>
      <c r="C15" s="247">
        <v>328.47930761999999</v>
      </c>
      <c r="D15" s="205">
        <v>133.08316234999998</v>
      </c>
      <c r="E15" s="205">
        <v>174.63756669000003</v>
      </c>
      <c r="F15" s="205">
        <v>246.51208485999999</v>
      </c>
      <c r="G15" s="205">
        <v>58.037277910000007</v>
      </c>
      <c r="H15" s="205">
        <v>17.280607629999999</v>
      </c>
      <c r="I15" s="205">
        <v>146.11910702</v>
      </c>
      <c r="J15" s="205">
        <v>60.118544499999999</v>
      </c>
      <c r="K15" s="241">
        <v>1104.1491140000001</v>
      </c>
      <c r="L15" s="241">
        <v>1164.2676585000002</v>
      </c>
    </row>
    <row r="16" spans="1:13" x14ac:dyDescent="0.25">
      <c r="A16" s="255" t="s">
        <v>14</v>
      </c>
      <c r="B16" s="258" t="s">
        <v>12</v>
      </c>
      <c r="C16" s="245">
        <v>9.1535871399999991</v>
      </c>
      <c r="D16" s="203">
        <v>257.17083495000003</v>
      </c>
      <c r="E16" s="203">
        <v>10.58522928</v>
      </c>
      <c r="F16" s="203">
        <v>0.62540085999999995</v>
      </c>
      <c r="G16" s="203">
        <v>5.7315136600000001</v>
      </c>
      <c r="H16" s="203">
        <v>9.741794950000001</v>
      </c>
      <c r="I16" s="203">
        <v>13.263776360000001</v>
      </c>
      <c r="J16" s="203">
        <v>69.691056399999994</v>
      </c>
      <c r="K16" s="240">
        <v>306.27213719999997</v>
      </c>
      <c r="L16" s="240">
        <v>375.96319359999995</v>
      </c>
      <c r="M16" s="263"/>
    </row>
    <row r="17" spans="1:13" x14ac:dyDescent="0.25">
      <c r="A17" s="264" t="s">
        <v>14</v>
      </c>
      <c r="B17" s="265" t="s">
        <v>13</v>
      </c>
      <c r="C17" s="246">
        <v>206.15991071000005</v>
      </c>
      <c r="D17" s="204">
        <v>123.81420618000001</v>
      </c>
      <c r="E17" s="204">
        <v>18.428372739999997</v>
      </c>
      <c r="F17" s="204">
        <v>42.30315336000001</v>
      </c>
      <c r="G17" s="204">
        <v>3.5384217300000005</v>
      </c>
      <c r="H17" s="204">
        <v>11.192126090000002</v>
      </c>
      <c r="I17" s="204">
        <v>24.12245137</v>
      </c>
      <c r="J17" s="204">
        <v>28.47853434</v>
      </c>
      <c r="K17" s="244">
        <v>429.55864220000001</v>
      </c>
      <c r="L17" s="244">
        <v>458.03717654000002</v>
      </c>
      <c r="M17" s="263"/>
    </row>
    <row r="18" spans="1:13" x14ac:dyDescent="0.25">
      <c r="A18" s="71" t="s">
        <v>161</v>
      </c>
      <c r="B18" s="71"/>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19"/>
  <sheetViews>
    <sheetView showGridLines="0" workbookViewId="0"/>
  </sheetViews>
  <sheetFormatPr defaultRowHeight="12.75" x14ac:dyDescent="0.2"/>
  <cols>
    <col min="1" max="1" width="26.85546875" style="71" customWidth="1"/>
    <col min="2" max="16384" width="9.140625" style="71"/>
  </cols>
  <sheetData>
    <row r="2" spans="1:3" ht="15" x14ac:dyDescent="0.25">
      <c r="A2" s="209" t="s">
        <v>255</v>
      </c>
    </row>
    <row r="3" spans="1:3" ht="15" x14ac:dyDescent="0.25">
      <c r="A3" s="316" t="s">
        <v>215</v>
      </c>
      <c r="B3" s="317" t="s">
        <v>254</v>
      </c>
    </row>
    <row r="4" spans="1:3" ht="15" x14ac:dyDescent="0.25">
      <c r="A4" s="196" t="s">
        <v>51</v>
      </c>
      <c r="B4" s="318">
        <v>747233.72261109832</v>
      </c>
      <c r="C4" s="319"/>
    </row>
    <row r="5" spans="1:3" ht="15" x14ac:dyDescent="0.25">
      <c r="A5" s="196" t="s">
        <v>19</v>
      </c>
      <c r="B5" s="320">
        <v>341020.62289395236</v>
      </c>
      <c r="C5" s="319"/>
    </row>
    <row r="6" spans="1:3" ht="15" x14ac:dyDescent="0.25">
      <c r="A6" s="321" t="s">
        <v>171</v>
      </c>
      <c r="B6" s="322">
        <v>63490.274296232528</v>
      </c>
      <c r="C6" s="319"/>
    </row>
    <row r="7" spans="1:3" ht="15" x14ac:dyDescent="0.2">
      <c r="A7" s="323" t="s">
        <v>102</v>
      </c>
      <c r="B7" s="324"/>
    </row>
    <row r="8" spans="1:3" x14ac:dyDescent="0.2">
      <c r="A8" s="325" t="s">
        <v>77</v>
      </c>
    </row>
    <row r="17" spans="2:2" x14ac:dyDescent="0.2">
      <c r="B17" s="326"/>
    </row>
    <row r="18" spans="2:2" x14ac:dyDescent="0.2">
      <c r="B18" s="326"/>
    </row>
    <row r="19" spans="2:2" x14ac:dyDescent="0.2">
      <c r="B19" s="326"/>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29"/>
  <sheetViews>
    <sheetView showGridLines="0" workbookViewId="0"/>
  </sheetViews>
  <sheetFormatPr defaultRowHeight="12.75" x14ac:dyDescent="0.2"/>
  <cols>
    <col min="1" max="1" width="37.7109375" style="327" customWidth="1"/>
    <col min="2" max="16384" width="9.140625" style="327"/>
  </cols>
  <sheetData>
    <row r="2" spans="1:3" ht="15" x14ac:dyDescent="0.25">
      <c r="A2" s="209" t="s">
        <v>256</v>
      </c>
    </row>
    <row r="3" spans="1:3" ht="15" x14ac:dyDescent="0.25">
      <c r="A3" s="88" t="s">
        <v>216</v>
      </c>
      <c r="B3" s="317" t="s">
        <v>254</v>
      </c>
    </row>
    <row r="4" spans="1:3" ht="15" x14ac:dyDescent="0.25">
      <c r="A4" s="196" t="s">
        <v>172</v>
      </c>
      <c r="B4" s="318">
        <v>66728.104590735777</v>
      </c>
    </row>
    <row r="5" spans="1:3" ht="15" x14ac:dyDescent="0.25">
      <c r="A5" s="196" t="s">
        <v>18</v>
      </c>
      <c r="B5" s="320">
        <v>23583.124329182549</v>
      </c>
    </row>
    <row r="6" spans="1:3" ht="15" x14ac:dyDescent="0.25">
      <c r="A6" s="196" t="s">
        <v>17</v>
      </c>
      <c r="B6" s="320">
        <v>18309.348168011955</v>
      </c>
    </row>
    <row r="7" spans="1:3" ht="15" x14ac:dyDescent="0.25">
      <c r="A7" s="196" t="s">
        <v>19</v>
      </c>
      <c r="B7" s="320">
        <v>244096.20152710177</v>
      </c>
      <c r="C7" s="328"/>
    </row>
    <row r="8" spans="1:3" ht="15" x14ac:dyDescent="0.25">
      <c r="A8" s="196" t="s">
        <v>20</v>
      </c>
      <c r="B8" s="320">
        <v>29670.791901584587</v>
      </c>
      <c r="C8" s="328"/>
    </row>
    <row r="9" spans="1:3" ht="15" x14ac:dyDescent="0.25">
      <c r="A9" s="196" t="s">
        <v>173</v>
      </c>
      <c r="B9" s="320">
        <v>99456.555024911417</v>
      </c>
    </row>
    <row r="10" spans="1:3" ht="15" x14ac:dyDescent="0.25">
      <c r="A10" s="196" t="s">
        <v>99</v>
      </c>
      <c r="B10" s="320">
        <v>39494.866577938665</v>
      </c>
    </row>
    <row r="11" spans="1:3" ht="15" x14ac:dyDescent="0.25">
      <c r="A11" s="196" t="s">
        <v>174</v>
      </c>
      <c r="B11" s="320">
        <v>158348.74960696028</v>
      </c>
    </row>
    <row r="12" spans="1:3" ht="15" x14ac:dyDescent="0.25">
      <c r="A12" s="196" t="s">
        <v>175</v>
      </c>
      <c r="B12" s="320">
        <v>84558.507175238614</v>
      </c>
    </row>
    <row r="13" spans="1:3" ht="15" x14ac:dyDescent="0.25">
      <c r="A13" s="196" t="s">
        <v>101</v>
      </c>
      <c r="B13" s="320">
        <v>96965.664596955176</v>
      </c>
    </row>
    <row r="14" spans="1:3" ht="15" x14ac:dyDescent="0.25">
      <c r="A14" s="321" t="s">
        <v>100</v>
      </c>
      <c r="B14" s="322">
        <v>30851.833580757688</v>
      </c>
    </row>
    <row r="15" spans="1:3" ht="15" x14ac:dyDescent="0.25">
      <c r="A15" s="11" t="s">
        <v>102</v>
      </c>
    </row>
    <row r="16" spans="1:3" x14ac:dyDescent="0.2">
      <c r="A16" s="325" t="s">
        <v>77</v>
      </c>
    </row>
    <row r="18" spans="2:2" x14ac:dyDescent="0.2">
      <c r="B18" s="329"/>
    </row>
    <row r="19" spans="2:2" x14ac:dyDescent="0.2">
      <c r="B19" s="329"/>
    </row>
    <row r="20" spans="2:2" x14ac:dyDescent="0.2">
      <c r="B20" s="329"/>
    </row>
    <row r="21" spans="2:2" x14ac:dyDescent="0.2">
      <c r="B21" s="329"/>
    </row>
    <row r="22" spans="2:2" x14ac:dyDescent="0.2">
      <c r="B22" s="329"/>
    </row>
    <row r="23" spans="2:2" x14ac:dyDescent="0.2">
      <c r="B23" s="329"/>
    </row>
    <row r="24" spans="2:2" x14ac:dyDescent="0.2">
      <c r="B24" s="329"/>
    </row>
    <row r="25" spans="2:2" x14ac:dyDescent="0.2">
      <c r="B25" s="329"/>
    </row>
    <row r="26" spans="2:2" x14ac:dyDescent="0.2">
      <c r="B26" s="329"/>
    </row>
    <row r="27" spans="2:2" x14ac:dyDescent="0.2">
      <c r="B27" s="329"/>
    </row>
    <row r="28" spans="2:2" x14ac:dyDescent="0.2">
      <c r="B28" s="329"/>
    </row>
    <row r="29" spans="2:2" x14ac:dyDescent="0.2">
      <c r="B29" s="329"/>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F36"/>
  <sheetViews>
    <sheetView showGridLines="0" workbookViewId="0"/>
  </sheetViews>
  <sheetFormatPr defaultRowHeight="12.75" x14ac:dyDescent="0.2"/>
  <cols>
    <col min="1" max="1" width="45.7109375" style="117" customWidth="1"/>
    <col min="2" max="2" width="9.140625" style="117" customWidth="1"/>
    <col min="3" max="16384" width="9.140625" style="117"/>
  </cols>
  <sheetData>
    <row r="2" spans="1:6" s="210" customFormat="1" ht="15" x14ac:dyDescent="0.25">
      <c r="A2" s="209" t="s">
        <v>260</v>
      </c>
    </row>
    <row r="3" spans="1:6" s="210" customFormat="1" ht="15" x14ac:dyDescent="0.2">
      <c r="A3" s="160" t="s">
        <v>136</v>
      </c>
      <c r="B3" s="211">
        <v>2014</v>
      </c>
      <c r="C3" s="211">
        <v>2015</v>
      </c>
      <c r="D3" s="211">
        <v>2016</v>
      </c>
      <c r="E3" s="212">
        <v>2017</v>
      </c>
      <c r="F3" s="213" t="s">
        <v>254</v>
      </c>
    </row>
    <row r="4" spans="1:6" s="210" customFormat="1" ht="15" x14ac:dyDescent="0.2">
      <c r="A4" s="330" t="s">
        <v>257</v>
      </c>
      <c r="B4" s="214">
        <v>3.7882014702538851</v>
      </c>
      <c r="C4" s="214">
        <v>4.0550511740662456</v>
      </c>
      <c r="D4" s="214">
        <v>5.5145790816934968</v>
      </c>
      <c r="E4" s="214">
        <v>5.2366287786659669</v>
      </c>
      <c r="F4" s="215">
        <v>5.9272747775884911</v>
      </c>
    </row>
    <row r="5" spans="1:6" s="210" customFormat="1" ht="15" x14ac:dyDescent="0.2">
      <c r="A5" s="216" t="s">
        <v>205</v>
      </c>
      <c r="B5" s="217">
        <v>7.2731019872847478</v>
      </c>
      <c r="C5" s="217">
        <v>7.587177123169683</v>
      </c>
      <c r="D5" s="217">
        <v>9.3059092411808653</v>
      </c>
      <c r="E5" s="217">
        <v>9.7511606909044257</v>
      </c>
      <c r="F5" s="218">
        <v>10.349488325311196</v>
      </c>
    </row>
    <row r="6" spans="1:6" s="210" customFormat="1" ht="15" x14ac:dyDescent="0.2">
      <c r="A6" s="216" t="s">
        <v>206</v>
      </c>
      <c r="B6" s="217">
        <v>1.9662406803924053</v>
      </c>
      <c r="C6" s="217">
        <v>1.9674963620703156</v>
      </c>
      <c r="D6" s="217">
        <v>1.9865683773934932</v>
      </c>
      <c r="E6" s="217">
        <v>1.8814174036550473</v>
      </c>
      <c r="F6" s="218">
        <v>1.9740703234994543</v>
      </c>
    </row>
    <row r="7" spans="1:6" s="210" customFormat="1" ht="15" x14ac:dyDescent="0.2">
      <c r="A7" s="219" t="s">
        <v>258</v>
      </c>
      <c r="B7" s="220">
        <v>855532.89498311642</v>
      </c>
      <c r="C7" s="220">
        <v>806497.0256236787</v>
      </c>
      <c r="D7" s="220">
        <v>1008644.2653521594</v>
      </c>
      <c r="E7" s="220">
        <v>1031801.1214825709</v>
      </c>
      <c r="F7" s="221">
        <v>1151744.6198012829</v>
      </c>
    </row>
    <row r="8" spans="1:6" s="210" customFormat="1" ht="15" x14ac:dyDescent="0.2">
      <c r="A8" s="219" t="s">
        <v>176</v>
      </c>
      <c r="B8" s="220">
        <v>404451.40000202111</v>
      </c>
      <c r="C8" s="220">
        <v>376994.16148273431</v>
      </c>
      <c r="D8" s="220">
        <v>447435.66881190881</v>
      </c>
      <c r="E8" s="220">
        <v>456800.30069106264</v>
      </c>
      <c r="F8" s="221">
        <v>521338.99211946665</v>
      </c>
    </row>
    <row r="9" spans="1:6" s="210" customFormat="1" ht="15" x14ac:dyDescent="0.2">
      <c r="A9" s="219" t="s">
        <v>177</v>
      </c>
      <c r="B9" s="220">
        <v>451081.49498109572</v>
      </c>
      <c r="C9" s="220">
        <v>429502.86414094438</v>
      </c>
      <c r="D9" s="220">
        <v>561208.59654025023</v>
      </c>
      <c r="E9" s="220">
        <v>575000.8207915083</v>
      </c>
      <c r="F9" s="221">
        <v>630405.62768181623</v>
      </c>
    </row>
    <row r="10" spans="1:6" s="210" customFormat="1" ht="15.75" customHeight="1" x14ac:dyDescent="0.2">
      <c r="A10" s="219" t="s">
        <v>178</v>
      </c>
      <c r="B10" s="220">
        <v>287589.03352081665</v>
      </c>
      <c r="C10" s="220">
        <v>258317.07948865401</v>
      </c>
      <c r="D10" s="220">
        <v>338839.32285918714</v>
      </c>
      <c r="E10" s="220">
        <v>359033.39098931989</v>
      </c>
      <c r="F10" s="221">
        <v>370724.75495991186</v>
      </c>
    </row>
    <row r="11" spans="1:6" s="210" customFormat="1" ht="15.75" customHeight="1" x14ac:dyDescent="0.2">
      <c r="A11" s="219" t="s">
        <v>259</v>
      </c>
      <c r="B11" s="220">
        <v>163492.46146027892</v>
      </c>
      <c r="C11" s="220">
        <v>171185.78465229043</v>
      </c>
      <c r="D11" s="220">
        <v>222369.27368106303</v>
      </c>
      <c r="E11" s="220">
        <v>215967.42980218842</v>
      </c>
      <c r="F11" s="221">
        <v>259680.87272190448</v>
      </c>
    </row>
    <row r="12" spans="1:6" s="210" customFormat="1" ht="15" x14ac:dyDescent="0.2">
      <c r="A12" s="219" t="s">
        <v>179</v>
      </c>
      <c r="B12" s="220">
        <v>87267.771651551579</v>
      </c>
      <c r="C12" s="220">
        <v>88143.697176039466</v>
      </c>
      <c r="D12" s="220">
        <v>88560.701376352299</v>
      </c>
      <c r="E12" s="220">
        <v>87018.802833049383</v>
      </c>
      <c r="F12" s="221">
        <v>95258.313632541016</v>
      </c>
    </row>
    <row r="13" spans="1:6" s="210" customFormat="1" ht="15" x14ac:dyDescent="0.2">
      <c r="A13" s="222" t="s">
        <v>180</v>
      </c>
      <c r="B13" s="223">
        <v>76224.689808727373</v>
      </c>
      <c r="C13" s="223">
        <v>83042.087476250876</v>
      </c>
      <c r="D13" s="223">
        <v>133808.57230471069</v>
      </c>
      <c r="E13" s="223">
        <v>128948.626969139</v>
      </c>
      <c r="F13" s="224">
        <v>164422.55908936344</v>
      </c>
    </row>
    <row r="14" spans="1:6" ht="15" x14ac:dyDescent="0.2">
      <c r="A14" s="225" t="s">
        <v>102</v>
      </c>
      <c r="B14" s="220"/>
      <c r="C14" s="220"/>
      <c r="D14" s="220"/>
      <c r="E14" s="220"/>
    </row>
    <row r="15" spans="1:6" ht="15" x14ac:dyDescent="0.2">
      <c r="A15" s="331" t="s">
        <v>238</v>
      </c>
      <c r="B15" s="220"/>
      <c r="C15" s="220"/>
      <c r="D15" s="220"/>
      <c r="E15" s="220"/>
    </row>
    <row r="16" spans="1:6" ht="15" x14ac:dyDescent="0.2">
      <c r="A16" s="226" t="s">
        <v>77</v>
      </c>
      <c r="B16" s="220"/>
    </row>
    <row r="17" spans="1:2" ht="15" x14ac:dyDescent="0.2">
      <c r="A17" s="227"/>
      <c r="B17" s="228"/>
    </row>
    <row r="18" spans="1:2" x14ac:dyDescent="0.2">
      <c r="B18" s="229"/>
    </row>
    <row r="19" spans="1:2" x14ac:dyDescent="0.2">
      <c r="B19" s="229"/>
    </row>
    <row r="20" spans="1:2" x14ac:dyDescent="0.2">
      <c r="B20" s="229"/>
    </row>
    <row r="21" spans="1:2" x14ac:dyDescent="0.2">
      <c r="B21" s="229"/>
    </row>
    <row r="22" spans="1:2" x14ac:dyDescent="0.2">
      <c r="B22" s="229"/>
    </row>
    <row r="23" spans="1:2" x14ac:dyDescent="0.2">
      <c r="B23" s="229"/>
    </row>
    <row r="24" spans="1:2" x14ac:dyDescent="0.2">
      <c r="B24" s="229"/>
    </row>
    <row r="25" spans="1:2" x14ac:dyDescent="0.2">
      <c r="B25" s="229"/>
    </row>
    <row r="26" spans="1:2" x14ac:dyDescent="0.2">
      <c r="B26" s="229"/>
    </row>
    <row r="27" spans="1:2" x14ac:dyDescent="0.2">
      <c r="B27" s="229"/>
    </row>
    <row r="28" spans="1:2" x14ac:dyDescent="0.2">
      <c r="B28" s="229"/>
    </row>
    <row r="29" spans="1:2" x14ac:dyDescent="0.2">
      <c r="B29" s="229"/>
    </row>
    <row r="30" spans="1:2" x14ac:dyDescent="0.2">
      <c r="B30" s="229"/>
    </row>
    <row r="31" spans="1:2" x14ac:dyDescent="0.2">
      <c r="B31" s="229"/>
    </row>
    <row r="32" spans="1:2" x14ac:dyDescent="0.2">
      <c r="B32" s="229"/>
    </row>
    <row r="33" spans="2:2" x14ac:dyDescent="0.2">
      <c r="B33" s="229"/>
    </row>
    <row r="34" spans="2:2" x14ac:dyDescent="0.2">
      <c r="B34" s="229"/>
    </row>
    <row r="35" spans="2:2" x14ac:dyDescent="0.2">
      <c r="B35" s="229"/>
    </row>
    <row r="36" spans="2:2" x14ac:dyDescent="0.2">
      <c r="B36" s="229"/>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I27"/>
  <sheetViews>
    <sheetView showGridLines="0" workbookViewId="0"/>
  </sheetViews>
  <sheetFormatPr defaultRowHeight="12.75" x14ac:dyDescent="0.2"/>
  <cols>
    <col min="1" max="1" width="22.85546875" style="117" customWidth="1"/>
    <col min="2" max="16384" width="9.140625" style="117"/>
  </cols>
  <sheetData>
    <row r="2" spans="1:9" ht="15" x14ac:dyDescent="0.25">
      <c r="A2" s="209" t="s">
        <v>264</v>
      </c>
      <c r="B2" s="327"/>
      <c r="C2" s="327"/>
      <c r="D2" s="327"/>
      <c r="E2" s="327"/>
      <c r="F2" s="327"/>
      <c r="G2" s="327"/>
      <c r="H2" s="327"/>
      <c r="I2" s="327"/>
    </row>
    <row r="3" spans="1:9" ht="15" x14ac:dyDescent="0.25">
      <c r="A3" s="316" t="s">
        <v>215</v>
      </c>
      <c r="B3" s="317" t="s">
        <v>254</v>
      </c>
      <c r="C3" s="327"/>
      <c r="D3" s="327"/>
      <c r="E3" s="327"/>
      <c r="F3" s="327"/>
      <c r="G3" s="327"/>
      <c r="H3" s="327"/>
      <c r="I3" s="327"/>
    </row>
    <row r="4" spans="1:9" ht="15" x14ac:dyDescent="0.25">
      <c r="A4" s="196" t="s">
        <v>35</v>
      </c>
      <c r="B4" s="318">
        <v>169965.2300305111</v>
      </c>
      <c r="C4" s="332"/>
      <c r="D4" s="327"/>
      <c r="E4" s="327"/>
      <c r="F4" s="327"/>
      <c r="G4" s="327"/>
      <c r="H4" s="327"/>
      <c r="I4" s="327"/>
    </row>
    <row r="5" spans="1:9" ht="15" x14ac:dyDescent="0.25">
      <c r="A5" s="196" t="s">
        <v>171</v>
      </c>
      <c r="B5" s="320">
        <v>26118.825301296718</v>
      </c>
      <c r="C5" s="332"/>
      <c r="D5" s="327"/>
      <c r="E5" s="327"/>
      <c r="F5" s="327"/>
      <c r="G5" s="327"/>
      <c r="H5" s="327"/>
      <c r="I5" s="327"/>
    </row>
    <row r="6" spans="1:9" ht="15" x14ac:dyDescent="0.25">
      <c r="A6" s="321" t="s">
        <v>239</v>
      </c>
      <c r="B6" s="322">
        <v>5662.1728680396654</v>
      </c>
      <c r="C6" s="332"/>
      <c r="D6" s="327"/>
      <c r="E6" s="327"/>
      <c r="F6" s="327"/>
      <c r="G6" s="327"/>
      <c r="H6" s="327"/>
      <c r="I6" s="327"/>
    </row>
    <row r="7" spans="1:9" ht="15" x14ac:dyDescent="0.2">
      <c r="A7" s="323" t="s">
        <v>102</v>
      </c>
      <c r="B7" s="333"/>
      <c r="C7" s="327"/>
      <c r="D7" s="327"/>
      <c r="E7" s="327"/>
      <c r="F7" s="327"/>
      <c r="G7" s="327"/>
      <c r="H7" s="327"/>
      <c r="I7" s="327"/>
    </row>
    <row r="8" spans="1:9" ht="15" x14ac:dyDescent="0.2">
      <c r="A8" s="323" t="s">
        <v>262</v>
      </c>
      <c r="B8" s="333"/>
      <c r="C8" s="327"/>
      <c r="D8" s="327"/>
      <c r="E8" s="327"/>
      <c r="F8" s="327"/>
      <c r="G8" s="327"/>
      <c r="H8" s="327"/>
      <c r="I8" s="327"/>
    </row>
    <row r="9" spans="1:9" x14ac:dyDescent="0.2">
      <c r="A9" s="325" t="s">
        <v>77</v>
      </c>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8"/>
      <c r="C13" s="327"/>
      <c r="D13" s="327"/>
      <c r="E13" s="327"/>
      <c r="F13" s="327"/>
      <c r="G13" s="327"/>
      <c r="H13" s="327"/>
      <c r="I13" s="327"/>
    </row>
    <row r="14" spans="1:9" x14ac:dyDescent="0.2">
      <c r="A14" s="327"/>
      <c r="B14" s="328"/>
      <c r="C14" s="327"/>
      <c r="D14" s="327"/>
      <c r="E14" s="327"/>
      <c r="F14" s="327"/>
      <c r="G14" s="327"/>
      <c r="H14" s="327"/>
      <c r="I14" s="327"/>
    </row>
    <row r="15" spans="1:9" x14ac:dyDescent="0.2">
      <c r="A15" s="327"/>
      <c r="B15" s="328"/>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32"/>
  <sheetViews>
    <sheetView showGridLines="0" workbookViewId="0"/>
  </sheetViews>
  <sheetFormatPr defaultRowHeight="12.75" x14ac:dyDescent="0.2"/>
  <cols>
    <col min="1" max="1" width="40" style="327" customWidth="1"/>
    <col min="2" max="16384" width="9.140625" style="327"/>
  </cols>
  <sheetData>
    <row r="2" spans="1:3" ht="15" x14ac:dyDescent="0.25">
      <c r="A2" s="209" t="s">
        <v>263</v>
      </c>
    </row>
    <row r="3" spans="1:3" ht="15" x14ac:dyDescent="0.25">
      <c r="A3" s="88" t="s">
        <v>216</v>
      </c>
      <c r="B3" s="317" t="s">
        <v>254</v>
      </c>
    </row>
    <row r="4" spans="1:3" ht="15" x14ac:dyDescent="0.25">
      <c r="A4" s="196" t="s">
        <v>172</v>
      </c>
      <c r="B4" s="318">
        <v>16491.499748283753</v>
      </c>
    </row>
    <row r="5" spans="1:3" ht="15" x14ac:dyDescent="0.25">
      <c r="A5" s="196" t="s">
        <v>18</v>
      </c>
      <c r="B5" s="320">
        <v>4291.1496872616335</v>
      </c>
    </row>
    <row r="6" spans="1:3" ht="15" x14ac:dyDescent="0.25">
      <c r="A6" s="196" t="s">
        <v>17</v>
      </c>
      <c r="B6" s="320">
        <v>7901.2540274599542</v>
      </c>
    </row>
    <row r="7" spans="1:3" ht="15" x14ac:dyDescent="0.25">
      <c r="A7" s="196" t="s">
        <v>19</v>
      </c>
      <c r="B7" s="320">
        <v>7293.9086346300537</v>
      </c>
      <c r="C7" s="328"/>
    </row>
    <row r="8" spans="1:3" ht="15" x14ac:dyDescent="0.25">
      <c r="A8" s="196" t="s">
        <v>20</v>
      </c>
      <c r="B8" s="320">
        <v>6414.2255072463768</v>
      </c>
      <c r="C8" s="328"/>
    </row>
    <row r="9" spans="1:3" ht="15" x14ac:dyDescent="0.25">
      <c r="A9" s="196" t="s">
        <v>173</v>
      </c>
      <c r="B9" s="320">
        <v>6681.6774523264685</v>
      </c>
    </row>
    <row r="10" spans="1:3" ht="15" x14ac:dyDescent="0.25">
      <c r="A10" s="196" t="s">
        <v>99</v>
      </c>
      <c r="B10" s="320">
        <v>19632.401159420297</v>
      </c>
    </row>
    <row r="11" spans="1:3" ht="15" x14ac:dyDescent="0.25">
      <c r="A11" s="196" t="s">
        <v>174</v>
      </c>
      <c r="B11" s="320">
        <v>28703.741906941268</v>
      </c>
    </row>
    <row r="12" spans="1:3" ht="15" x14ac:dyDescent="0.25">
      <c r="A12" s="196" t="s">
        <v>175</v>
      </c>
      <c r="B12" s="320">
        <v>12011.551823035854</v>
      </c>
    </row>
    <row r="13" spans="1:3" ht="15" x14ac:dyDescent="0.25">
      <c r="A13" s="196" t="s">
        <v>183</v>
      </c>
      <c r="B13" s="320">
        <v>6038.3971853546918</v>
      </c>
    </row>
    <row r="14" spans="1:3" ht="15" x14ac:dyDescent="0.25">
      <c r="A14" s="321" t="s">
        <v>100</v>
      </c>
      <c r="B14" s="322">
        <v>6599.9792372234961</v>
      </c>
    </row>
    <row r="15" spans="1:3" ht="15" x14ac:dyDescent="0.25">
      <c r="A15" s="11" t="s">
        <v>102</v>
      </c>
    </row>
    <row r="16" spans="1:3" ht="15" x14ac:dyDescent="0.25">
      <c r="A16" s="338" t="s">
        <v>262</v>
      </c>
    </row>
    <row r="17" spans="1:2" x14ac:dyDescent="0.2">
      <c r="A17" s="325" t="s">
        <v>77</v>
      </c>
    </row>
    <row r="21" spans="1:2" x14ac:dyDescent="0.2">
      <c r="B21" s="328"/>
    </row>
    <row r="22" spans="1:2" x14ac:dyDescent="0.2">
      <c r="B22" s="328"/>
    </row>
    <row r="23" spans="1:2" x14ac:dyDescent="0.2">
      <c r="B23" s="328"/>
    </row>
    <row r="24" spans="1:2" x14ac:dyDescent="0.2">
      <c r="B24" s="328"/>
    </row>
    <row r="25" spans="1:2" x14ac:dyDescent="0.2">
      <c r="B25" s="328"/>
    </row>
    <row r="26" spans="1:2" x14ac:dyDescent="0.2">
      <c r="B26" s="328"/>
    </row>
    <row r="27" spans="1:2" x14ac:dyDescent="0.2">
      <c r="B27" s="328"/>
    </row>
    <row r="28" spans="1:2" x14ac:dyDescent="0.2">
      <c r="B28" s="328"/>
    </row>
    <row r="29" spans="1:2" x14ac:dyDescent="0.2">
      <c r="B29" s="328"/>
    </row>
    <row r="30" spans="1:2" x14ac:dyDescent="0.2">
      <c r="B30" s="328"/>
    </row>
    <row r="31" spans="1:2" x14ac:dyDescent="0.2">
      <c r="B31" s="328"/>
    </row>
    <row r="32" spans="1:2" x14ac:dyDescent="0.2">
      <c r="B32" s="328"/>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F16"/>
  <sheetViews>
    <sheetView showGridLines="0" workbookViewId="0"/>
  </sheetViews>
  <sheetFormatPr defaultRowHeight="12.75" x14ac:dyDescent="0.2"/>
  <cols>
    <col min="1" max="1" width="46.140625" style="117" customWidth="1"/>
    <col min="2" max="2" width="9.140625" style="117" customWidth="1"/>
    <col min="3" max="16384" width="9.140625" style="117"/>
  </cols>
  <sheetData>
    <row r="2" spans="1:6" ht="15" x14ac:dyDescent="0.25">
      <c r="A2" s="209" t="s">
        <v>261</v>
      </c>
    </row>
    <row r="3" spans="1:6" ht="15" x14ac:dyDescent="0.2">
      <c r="A3" s="230" t="s">
        <v>136</v>
      </c>
      <c r="B3" s="375">
        <v>2014</v>
      </c>
      <c r="C3" s="375">
        <v>2015</v>
      </c>
      <c r="D3" s="375">
        <v>2016</v>
      </c>
      <c r="E3" s="376">
        <v>2017</v>
      </c>
      <c r="F3" s="377" t="s">
        <v>254</v>
      </c>
    </row>
    <row r="4" spans="1:6" ht="15" x14ac:dyDescent="0.2">
      <c r="A4" s="231" t="s">
        <v>34</v>
      </c>
      <c r="B4" s="214">
        <v>13.86361955141934</v>
      </c>
      <c r="C4" s="214">
        <v>14.150768645051091</v>
      </c>
      <c r="D4" s="214">
        <v>13.316402730819243</v>
      </c>
      <c r="E4" s="214">
        <v>14.083866071428572</v>
      </c>
      <c r="F4" s="215">
        <v>15.960902334630351</v>
      </c>
    </row>
    <row r="5" spans="1:6" ht="15" x14ac:dyDescent="0.2">
      <c r="A5" s="232" t="s">
        <v>205</v>
      </c>
      <c r="B5" s="217">
        <v>2.3481648689692771</v>
      </c>
      <c r="C5" s="217">
        <v>3.3258674696429797</v>
      </c>
      <c r="D5" s="217">
        <v>2.228777835572894</v>
      </c>
      <c r="E5" s="217">
        <v>2.5435912698412699</v>
      </c>
      <c r="F5" s="218">
        <v>2.7608534846519674</v>
      </c>
    </row>
    <row r="6" spans="1:6" ht="15" x14ac:dyDescent="0.2">
      <c r="A6" s="232" t="s">
        <v>206</v>
      </c>
      <c r="B6" s="217">
        <v>1.6643199252365564</v>
      </c>
      <c r="C6" s="217">
        <v>1.6057131038273891</v>
      </c>
      <c r="D6" s="217">
        <v>1.5754475364831673</v>
      </c>
      <c r="E6" s="217">
        <v>1.6811448412698415</v>
      </c>
      <c r="F6" s="218">
        <v>1.6070822784262861</v>
      </c>
    </row>
    <row r="7" spans="1:6" ht="15" x14ac:dyDescent="0.2">
      <c r="A7" s="233" t="s">
        <v>258</v>
      </c>
      <c r="B7" s="220">
        <v>131876.94461975782</v>
      </c>
      <c r="C7" s="220">
        <v>171782.29802656296</v>
      </c>
      <c r="D7" s="220">
        <v>166262.15103053438</v>
      </c>
      <c r="E7" s="220">
        <v>159813.50210526318</v>
      </c>
      <c r="F7" s="221">
        <v>201746.22819984751</v>
      </c>
    </row>
    <row r="8" spans="1:6" ht="15" x14ac:dyDescent="0.2">
      <c r="A8" s="234" t="s">
        <v>176</v>
      </c>
      <c r="B8" s="220">
        <v>51235.991896732994</v>
      </c>
      <c r="C8" s="220">
        <v>77340.450379656628</v>
      </c>
      <c r="D8" s="220">
        <v>51960.972569974561</v>
      </c>
      <c r="E8" s="220">
        <v>61049.901228070172</v>
      </c>
      <c r="F8" s="221">
        <v>68706.116216628536</v>
      </c>
    </row>
    <row r="9" spans="1:6" ht="15" x14ac:dyDescent="0.2">
      <c r="A9" s="234" t="s">
        <v>177</v>
      </c>
      <c r="B9" s="220">
        <v>80640.952723024835</v>
      </c>
      <c r="C9" s="220">
        <v>94441.847646906375</v>
      </c>
      <c r="D9" s="220">
        <v>114301.17846055981</v>
      </c>
      <c r="E9" s="220">
        <v>98763.600877192977</v>
      </c>
      <c r="F9" s="221">
        <v>133040.11198321896</v>
      </c>
    </row>
    <row r="10" spans="1:6" ht="15" x14ac:dyDescent="0.2">
      <c r="A10" s="234" t="s">
        <v>178</v>
      </c>
      <c r="B10" s="220">
        <v>44709.503490380979</v>
      </c>
      <c r="C10" s="220">
        <v>49644.452216096826</v>
      </c>
      <c r="D10" s="220">
        <v>45691.126106870222</v>
      </c>
      <c r="E10" s="220">
        <v>44698.115789473675</v>
      </c>
      <c r="F10" s="221">
        <v>53353.670152555322</v>
      </c>
    </row>
    <row r="11" spans="1:6" ht="15" x14ac:dyDescent="0.2">
      <c r="A11" s="234" t="s">
        <v>259</v>
      </c>
      <c r="B11" s="220">
        <v>35931.449232643849</v>
      </c>
      <c r="C11" s="220">
        <v>44797.395430809534</v>
      </c>
      <c r="D11" s="220">
        <v>68610.052353689578</v>
      </c>
      <c r="E11" s="220">
        <v>54065.485087719302</v>
      </c>
      <c r="F11" s="221">
        <v>79686.441830663622</v>
      </c>
    </row>
    <row r="12" spans="1:6" ht="15" x14ac:dyDescent="0.2">
      <c r="A12" s="234" t="s">
        <v>179</v>
      </c>
      <c r="B12" s="220">
        <v>63882.251984735805</v>
      </c>
      <c r="C12" s="220">
        <v>65091.336144417939</v>
      </c>
      <c r="D12" s="220">
        <v>65937.039503816777</v>
      </c>
      <c r="E12" s="220">
        <v>68771.276315789466</v>
      </c>
      <c r="F12" s="221">
        <v>60350.527787948129</v>
      </c>
    </row>
    <row r="13" spans="1:6" ht="15" x14ac:dyDescent="0.2">
      <c r="A13" s="235" t="s">
        <v>180</v>
      </c>
      <c r="B13" s="223">
        <v>-27950.802752091957</v>
      </c>
      <c r="C13" s="223">
        <v>-20293.940713608397</v>
      </c>
      <c r="D13" s="223">
        <v>2673.0128498727695</v>
      </c>
      <c r="E13" s="223">
        <v>-14705.791228070177</v>
      </c>
      <c r="F13" s="224">
        <v>19335.914042715471</v>
      </c>
    </row>
    <row r="14" spans="1:6" ht="15" x14ac:dyDescent="0.25">
      <c r="A14" s="140" t="s">
        <v>102</v>
      </c>
      <c r="B14" s="167"/>
      <c r="C14" s="167"/>
      <c r="D14" s="167"/>
      <c r="E14" s="167"/>
      <c r="F14" s="167"/>
    </row>
    <row r="15" spans="1:6" ht="15" x14ac:dyDescent="0.25">
      <c r="A15" s="338" t="s">
        <v>262</v>
      </c>
      <c r="B15" s="167"/>
      <c r="C15" s="167"/>
      <c r="D15" s="167"/>
      <c r="E15" s="167"/>
      <c r="F15" s="167"/>
    </row>
    <row r="16" spans="1:6" x14ac:dyDescent="0.2">
      <c r="A16" s="236" t="s">
        <v>77</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I26"/>
  <sheetViews>
    <sheetView showGridLines="0" workbookViewId="0"/>
  </sheetViews>
  <sheetFormatPr defaultRowHeight="12.75" x14ac:dyDescent="0.2"/>
  <cols>
    <col min="1" max="1" width="22.85546875" style="117" customWidth="1"/>
    <col min="2" max="16384" width="9.140625" style="117"/>
  </cols>
  <sheetData>
    <row r="2" spans="1:9" ht="15" x14ac:dyDescent="0.25">
      <c r="A2" s="209" t="s">
        <v>265</v>
      </c>
      <c r="B2" s="327"/>
      <c r="C2" s="327"/>
      <c r="D2" s="327"/>
      <c r="E2" s="327"/>
      <c r="F2" s="327"/>
      <c r="G2" s="327"/>
      <c r="H2" s="327"/>
      <c r="I2" s="327"/>
    </row>
    <row r="3" spans="1:9" ht="15" x14ac:dyDescent="0.25">
      <c r="A3" s="316" t="s">
        <v>215</v>
      </c>
      <c r="B3" s="317" t="s">
        <v>254</v>
      </c>
      <c r="C3" s="327"/>
      <c r="D3" s="327"/>
      <c r="E3" s="327"/>
      <c r="F3" s="327"/>
      <c r="G3" s="327"/>
      <c r="H3" s="327"/>
      <c r="I3" s="327"/>
    </row>
    <row r="4" spans="1:9" ht="15" x14ac:dyDescent="0.25">
      <c r="A4" s="196" t="s">
        <v>184</v>
      </c>
      <c r="B4" s="318">
        <v>283990.20005069859</v>
      </c>
      <c r="C4" s="332"/>
      <c r="D4" s="327"/>
      <c r="E4" s="327"/>
      <c r="F4" s="327"/>
      <c r="G4" s="327"/>
      <c r="H4" s="327"/>
      <c r="I4" s="327"/>
    </row>
    <row r="5" spans="1:9" ht="15" x14ac:dyDescent="0.25">
      <c r="A5" s="196" t="s">
        <v>181</v>
      </c>
      <c r="B5" s="320">
        <v>56102.081044130631</v>
      </c>
      <c r="C5" s="332"/>
      <c r="D5" s="327"/>
      <c r="E5" s="327"/>
      <c r="F5" s="327"/>
      <c r="G5" s="327"/>
      <c r="H5" s="327"/>
      <c r="I5" s="327"/>
    </row>
    <row r="6" spans="1:9" ht="15" x14ac:dyDescent="0.25">
      <c r="A6" s="321" t="s">
        <v>182</v>
      </c>
      <c r="B6" s="322">
        <v>9456.6528695161942</v>
      </c>
      <c r="C6" s="332"/>
      <c r="D6" s="327"/>
      <c r="E6" s="327"/>
      <c r="F6" s="327"/>
      <c r="G6" s="327"/>
      <c r="H6" s="327"/>
      <c r="I6" s="327"/>
    </row>
    <row r="7" spans="1:9" ht="15" x14ac:dyDescent="0.2">
      <c r="A7" s="323" t="s">
        <v>102</v>
      </c>
      <c r="B7" s="333"/>
      <c r="C7" s="327"/>
      <c r="D7" s="327"/>
      <c r="E7" s="327"/>
      <c r="F7" s="327"/>
      <c r="G7" s="327"/>
      <c r="H7" s="327"/>
      <c r="I7" s="327"/>
    </row>
    <row r="8" spans="1:9" x14ac:dyDescent="0.2">
      <c r="A8" s="325" t="s">
        <v>77</v>
      </c>
      <c r="B8" s="333"/>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8"/>
      <c r="C13" s="327"/>
      <c r="D13" s="327"/>
      <c r="E13" s="327"/>
      <c r="F13" s="327"/>
      <c r="G13" s="327"/>
      <c r="H13" s="327"/>
      <c r="I13" s="327"/>
    </row>
    <row r="14" spans="1:9" x14ac:dyDescent="0.2">
      <c r="A14" s="327"/>
      <c r="B14" s="328"/>
      <c r="C14" s="327"/>
      <c r="D14" s="327"/>
      <c r="E14" s="327"/>
      <c r="F14" s="327"/>
      <c r="G14" s="327"/>
      <c r="H14" s="327"/>
      <c r="I14" s="327"/>
    </row>
    <row r="15" spans="1:9" x14ac:dyDescent="0.2">
      <c r="A15" s="327"/>
      <c r="B15" s="328"/>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34"/>
  <sheetViews>
    <sheetView showGridLines="0" workbookViewId="0"/>
  </sheetViews>
  <sheetFormatPr defaultRowHeight="12.75" x14ac:dyDescent="0.2"/>
  <cols>
    <col min="1" max="1" width="33.85546875" style="334" customWidth="1"/>
    <col min="2" max="16384" width="9.140625" style="334"/>
  </cols>
  <sheetData>
    <row r="2" spans="1:2" ht="15" x14ac:dyDescent="0.25">
      <c r="A2" s="209" t="s">
        <v>266</v>
      </c>
    </row>
    <row r="3" spans="1:2" ht="15" x14ac:dyDescent="0.25">
      <c r="A3" s="88" t="s">
        <v>216</v>
      </c>
      <c r="B3" s="317" t="s">
        <v>254</v>
      </c>
    </row>
    <row r="4" spans="1:2" ht="15" x14ac:dyDescent="0.25">
      <c r="A4" s="196" t="s">
        <v>18</v>
      </c>
      <c r="B4" s="318">
        <v>6081.6756381083069</v>
      </c>
    </row>
    <row r="5" spans="1:2" ht="15" x14ac:dyDescent="0.25">
      <c r="A5" s="196" t="s">
        <v>17</v>
      </c>
      <c r="B5" s="320">
        <v>34916.226581314848</v>
      </c>
    </row>
    <row r="6" spans="1:2" ht="15" x14ac:dyDescent="0.25">
      <c r="A6" s="196" t="s">
        <v>19</v>
      </c>
      <c r="B6" s="320">
        <v>18265.422298664333</v>
      </c>
    </row>
    <row r="7" spans="1:2" ht="15" x14ac:dyDescent="0.25">
      <c r="A7" s="196" t="s">
        <v>20</v>
      </c>
      <c r="B7" s="320">
        <v>23276.629938972466</v>
      </c>
    </row>
    <row r="8" spans="1:2" ht="15" x14ac:dyDescent="0.25">
      <c r="A8" s="196" t="s">
        <v>173</v>
      </c>
      <c r="B8" s="320">
        <v>101696.42165487906</v>
      </c>
    </row>
    <row r="9" spans="1:2" ht="15" x14ac:dyDescent="0.25">
      <c r="A9" s="196" t="s">
        <v>99</v>
      </c>
      <c r="B9" s="320">
        <v>13761.706415617999</v>
      </c>
    </row>
    <row r="10" spans="1:2" ht="15" x14ac:dyDescent="0.25">
      <c r="A10" s="196" t="s">
        <v>174</v>
      </c>
      <c r="B10" s="320">
        <v>77919.954479058259</v>
      </c>
    </row>
    <row r="11" spans="1:2" ht="15" x14ac:dyDescent="0.25">
      <c r="A11" s="196" t="s">
        <v>175</v>
      </c>
      <c r="B11" s="320">
        <v>33712.599702116247</v>
      </c>
    </row>
    <row r="12" spans="1:2" ht="15" x14ac:dyDescent="0.25">
      <c r="A12" s="196" t="s">
        <v>183</v>
      </c>
      <c r="B12" s="320">
        <v>9410.8288367316345</v>
      </c>
    </row>
    <row r="13" spans="1:2" ht="15" x14ac:dyDescent="0.25">
      <c r="A13" s="196" t="s">
        <v>101</v>
      </c>
      <c r="B13" s="320">
        <v>8513.9219671129413</v>
      </c>
    </row>
    <row r="14" spans="1:2" ht="15" x14ac:dyDescent="0.25">
      <c r="A14" s="321" t="s">
        <v>100</v>
      </c>
      <c r="B14" s="322">
        <v>7771.6183350285437</v>
      </c>
    </row>
    <row r="15" spans="1:2" ht="15" x14ac:dyDescent="0.25">
      <c r="A15" s="11" t="s">
        <v>102</v>
      </c>
    </row>
    <row r="16" spans="1:2" x14ac:dyDescent="0.2">
      <c r="A16" s="325" t="s">
        <v>77</v>
      </c>
    </row>
    <row r="21" spans="2:2" x14ac:dyDescent="0.2">
      <c r="B21" s="335"/>
    </row>
    <row r="22" spans="2:2" x14ac:dyDescent="0.2">
      <c r="B22" s="335"/>
    </row>
    <row r="23" spans="2:2" x14ac:dyDescent="0.2">
      <c r="B23" s="335"/>
    </row>
    <row r="24" spans="2:2" x14ac:dyDescent="0.2">
      <c r="B24" s="335"/>
    </row>
    <row r="25" spans="2:2" x14ac:dyDescent="0.2">
      <c r="B25" s="335"/>
    </row>
    <row r="26" spans="2:2" x14ac:dyDescent="0.2">
      <c r="B26" s="335"/>
    </row>
    <row r="27" spans="2:2" x14ac:dyDescent="0.2">
      <c r="B27" s="335"/>
    </row>
    <row r="28" spans="2:2" x14ac:dyDescent="0.2">
      <c r="B28" s="335"/>
    </row>
    <row r="29" spans="2:2" x14ac:dyDescent="0.2">
      <c r="B29" s="335"/>
    </row>
    <row r="30" spans="2:2" x14ac:dyDescent="0.2">
      <c r="B30" s="335"/>
    </row>
    <row r="31" spans="2:2" x14ac:dyDescent="0.2">
      <c r="B31" s="335"/>
    </row>
    <row r="32" spans="2:2" x14ac:dyDescent="0.2">
      <c r="B32" s="335"/>
    </row>
    <row r="33" spans="2:2" x14ac:dyDescent="0.2">
      <c r="B33" s="335"/>
    </row>
    <row r="34" spans="2:2" x14ac:dyDescent="0.2">
      <c r="B34" s="335"/>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F15"/>
  <sheetViews>
    <sheetView showGridLines="0" workbookViewId="0"/>
  </sheetViews>
  <sheetFormatPr defaultRowHeight="12.75" x14ac:dyDescent="0.2"/>
  <cols>
    <col min="1" max="1" width="47.28515625" style="117" customWidth="1"/>
    <col min="2" max="2" width="9.140625" style="117" customWidth="1"/>
    <col min="3" max="16384" width="9.140625" style="117"/>
  </cols>
  <sheetData>
    <row r="2" spans="1:6" ht="15" x14ac:dyDescent="0.25">
      <c r="A2" s="209" t="s">
        <v>267</v>
      </c>
    </row>
    <row r="3" spans="1:6" ht="15" x14ac:dyDescent="0.2">
      <c r="A3" s="230" t="s">
        <v>136</v>
      </c>
      <c r="B3" s="211">
        <v>2014</v>
      </c>
      <c r="C3" s="211">
        <v>2015</v>
      </c>
      <c r="D3" s="211">
        <v>2016</v>
      </c>
      <c r="E3" s="212">
        <v>2017</v>
      </c>
      <c r="F3" s="213" t="s">
        <v>254</v>
      </c>
    </row>
    <row r="4" spans="1:6" ht="15" x14ac:dyDescent="0.2">
      <c r="A4" s="231" t="s">
        <v>34</v>
      </c>
      <c r="B4" s="214">
        <v>21.974249706809772</v>
      </c>
      <c r="C4" s="214">
        <v>22.090289445228951</v>
      </c>
      <c r="D4" s="214">
        <v>21.163134050260023</v>
      </c>
      <c r="E4" s="214">
        <v>22.06139059723931</v>
      </c>
      <c r="F4" s="215">
        <v>22.035918862554016</v>
      </c>
    </row>
    <row r="5" spans="1:6" ht="15" x14ac:dyDescent="0.2">
      <c r="A5" s="232" t="s">
        <v>205</v>
      </c>
      <c r="B5" s="217">
        <v>6.425394921429282</v>
      </c>
      <c r="C5" s="217">
        <v>7.1113565630612507</v>
      </c>
      <c r="D5" s="217">
        <v>6.2328767871397446</v>
      </c>
      <c r="E5" s="217">
        <v>5.8042728313294578</v>
      </c>
      <c r="F5" s="218">
        <v>6.8156340649234481</v>
      </c>
    </row>
    <row r="6" spans="1:6" ht="15" x14ac:dyDescent="0.2">
      <c r="A6" s="232" t="s">
        <v>206</v>
      </c>
      <c r="B6" s="217">
        <v>1.705166362073945</v>
      </c>
      <c r="C6" s="217">
        <v>1.6752359597538495</v>
      </c>
      <c r="D6" s="217">
        <v>1.5670126004081455</v>
      </c>
      <c r="E6" s="217">
        <v>1.6306304284951687</v>
      </c>
      <c r="F6" s="218">
        <v>1.6468858271526097</v>
      </c>
    </row>
    <row r="7" spans="1:6" ht="15" x14ac:dyDescent="0.2">
      <c r="A7" s="233" t="s">
        <v>258</v>
      </c>
      <c r="B7" s="220">
        <v>339035.50385224965</v>
      </c>
      <c r="C7" s="220">
        <v>364443.02112253092</v>
      </c>
      <c r="D7" s="220">
        <v>362114.57779529272</v>
      </c>
      <c r="E7" s="220">
        <v>346199.13707929902</v>
      </c>
      <c r="F7" s="221">
        <v>349548.93396434543</v>
      </c>
    </row>
    <row r="8" spans="1:6" ht="15" x14ac:dyDescent="0.2">
      <c r="A8" s="234" t="s">
        <v>176</v>
      </c>
      <c r="B8" s="220">
        <v>160847.91386954751</v>
      </c>
      <c r="C8" s="220">
        <v>188551.20897268114</v>
      </c>
      <c r="D8" s="220">
        <v>168820.99967700732</v>
      </c>
      <c r="E8" s="220">
        <v>165645.28193532454</v>
      </c>
      <c r="F8" s="221">
        <v>197998.0825275571</v>
      </c>
    </row>
    <row r="9" spans="1:6" ht="15" x14ac:dyDescent="0.2">
      <c r="A9" s="234" t="s">
        <v>177</v>
      </c>
      <c r="B9" s="220">
        <v>178187.58998270211</v>
      </c>
      <c r="C9" s="220">
        <v>175891.81214984992</v>
      </c>
      <c r="D9" s="220">
        <v>193293.57811828534</v>
      </c>
      <c r="E9" s="220">
        <v>180553.85514397456</v>
      </c>
      <c r="F9" s="221">
        <v>151550.85143678842</v>
      </c>
    </row>
    <row r="10" spans="1:6" ht="15" x14ac:dyDescent="0.2">
      <c r="A10" s="234" t="s">
        <v>178</v>
      </c>
      <c r="B10" s="220">
        <v>119556.21367975653</v>
      </c>
      <c r="C10" s="220">
        <v>133699.49350386343</v>
      </c>
      <c r="D10" s="220">
        <v>119651.05453948362</v>
      </c>
      <c r="E10" s="220">
        <v>133101.45216419094</v>
      </c>
      <c r="F10" s="221">
        <v>137328.92332004764</v>
      </c>
    </row>
    <row r="11" spans="1:6" ht="15" x14ac:dyDescent="0.2">
      <c r="A11" s="234" t="s">
        <v>259</v>
      </c>
      <c r="B11" s="220">
        <v>58631.37630294558</v>
      </c>
      <c r="C11" s="220">
        <v>42192.318645986517</v>
      </c>
      <c r="D11" s="220">
        <v>73642.523578801804</v>
      </c>
      <c r="E11" s="220">
        <v>47452.402979783663</v>
      </c>
      <c r="F11" s="221">
        <v>14221.928116740793</v>
      </c>
    </row>
    <row r="12" spans="1:6" ht="15" x14ac:dyDescent="0.2">
      <c r="A12" s="234" t="s">
        <v>179</v>
      </c>
      <c r="B12" s="220">
        <v>71788.159411204877</v>
      </c>
      <c r="C12" s="220">
        <v>73508.709221695259</v>
      </c>
      <c r="D12" s="220">
        <v>70631.087992845802</v>
      </c>
      <c r="E12" s="220">
        <v>73953.647521367559</v>
      </c>
      <c r="F12" s="221">
        <v>77238.48178332072</v>
      </c>
    </row>
    <row r="13" spans="1:6" ht="15" x14ac:dyDescent="0.2">
      <c r="A13" s="235" t="s">
        <v>180</v>
      </c>
      <c r="B13" s="223">
        <v>-13156.783108259304</v>
      </c>
      <c r="C13" s="223">
        <v>-31316.390575708745</v>
      </c>
      <c r="D13" s="223">
        <v>3011.4355859560465</v>
      </c>
      <c r="E13" s="223">
        <v>-26501.244541583885</v>
      </c>
      <c r="F13" s="224">
        <v>-63016.553666579952</v>
      </c>
    </row>
    <row r="14" spans="1:6" ht="15" x14ac:dyDescent="0.25">
      <c r="A14" s="140" t="s">
        <v>102</v>
      </c>
    </row>
    <row r="15" spans="1:6" x14ac:dyDescent="0.2">
      <c r="A15" s="236" t="s">
        <v>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Y17"/>
  <sheetViews>
    <sheetView showGridLines="0" workbookViewId="0"/>
  </sheetViews>
  <sheetFormatPr defaultRowHeight="15" x14ac:dyDescent="0.25"/>
  <cols>
    <col min="1" max="1" width="33" style="11" customWidth="1"/>
    <col min="2" max="25" width="7.7109375" style="11" customWidth="1"/>
    <col min="26" max="16384" width="9.140625" style="11"/>
  </cols>
  <sheetData>
    <row r="2" spans="1:25" x14ac:dyDescent="0.25">
      <c r="A2" s="12" t="s">
        <v>220</v>
      </c>
    </row>
    <row r="3" spans="1:25" x14ac:dyDescent="0.25">
      <c r="A3" s="88" t="s">
        <v>210</v>
      </c>
      <c r="B3" s="89">
        <v>1995</v>
      </c>
      <c r="C3" s="90">
        <v>1996</v>
      </c>
      <c r="D3" s="90">
        <v>1997</v>
      </c>
      <c r="E3" s="90">
        <v>1998</v>
      </c>
      <c r="F3" s="90">
        <v>1999</v>
      </c>
      <c r="G3" s="90">
        <v>2000</v>
      </c>
      <c r="H3" s="90">
        <v>2001</v>
      </c>
      <c r="I3" s="90">
        <v>2002</v>
      </c>
      <c r="J3" s="90">
        <v>2003</v>
      </c>
      <c r="K3" s="90">
        <v>2004</v>
      </c>
      <c r="L3" s="90">
        <v>2005</v>
      </c>
      <c r="M3" s="90">
        <v>2006</v>
      </c>
      <c r="N3" s="90">
        <v>2007</v>
      </c>
      <c r="O3" s="90">
        <v>2008</v>
      </c>
      <c r="P3" s="90">
        <v>2009</v>
      </c>
      <c r="Q3" s="90">
        <v>2010</v>
      </c>
      <c r="R3" s="90">
        <v>2011</v>
      </c>
      <c r="S3" s="90">
        <v>2012</v>
      </c>
      <c r="T3" s="90">
        <v>2013</v>
      </c>
      <c r="U3" s="91">
        <v>2014</v>
      </c>
      <c r="V3" s="90">
        <v>2015</v>
      </c>
      <c r="W3" s="90">
        <v>2016</v>
      </c>
      <c r="X3" s="90">
        <v>2017</v>
      </c>
      <c r="Y3" s="92">
        <v>2018</v>
      </c>
    </row>
    <row r="4" spans="1:25" x14ac:dyDescent="0.25">
      <c r="A4" s="40" t="s">
        <v>5</v>
      </c>
      <c r="B4" s="93">
        <v>22895</v>
      </c>
      <c r="C4" s="94">
        <v>23202</v>
      </c>
      <c r="D4" s="94">
        <v>23720</v>
      </c>
      <c r="E4" s="94">
        <v>24907</v>
      </c>
      <c r="F4" s="94">
        <v>27631</v>
      </c>
      <c r="G4" s="94">
        <v>25884</v>
      </c>
      <c r="H4" s="94">
        <v>28734</v>
      </c>
      <c r="I4" s="94">
        <v>28659</v>
      </c>
      <c r="J4" s="94">
        <v>29707</v>
      </c>
      <c r="K4" s="94">
        <v>27770</v>
      </c>
      <c r="L4" s="94">
        <v>26911</v>
      </c>
      <c r="M4" s="94">
        <v>28299</v>
      </c>
      <c r="N4" s="94">
        <v>27816</v>
      </c>
      <c r="O4" s="94">
        <v>27313</v>
      </c>
      <c r="P4" s="94">
        <v>27637</v>
      </c>
      <c r="Q4" s="94">
        <v>27813</v>
      </c>
      <c r="R4" s="94">
        <v>27885</v>
      </c>
      <c r="S4" s="94">
        <v>26327</v>
      </c>
      <c r="T4" s="94">
        <v>27548</v>
      </c>
      <c r="U4" s="95">
        <v>28584</v>
      </c>
      <c r="V4" s="95">
        <v>28519</v>
      </c>
      <c r="W4" s="95">
        <v>30407</v>
      </c>
      <c r="X4" s="95">
        <v>31956</v>
      </c>
      <c r="Y4" s="96">
        <v>31719</v>
      </c>
    </row>
    <row r="5" spans="1:25" x14ac:dyDescent="0.25">
      <c r="A5" s="40" t="s">
        <v>6</v>
      </c>
      <c r="B5" s="93">
        <v>14361</v>
      </c>
      <c r="C5" s="94">
        <v>14757</v>
      </c>
      <c r="D5" s="94">
        <v>15115</v>
      </c>
      <c r="E5" s="94">
        <v>15980</v>
      </c>
      <c r="F5" s="94">
        <v>16123</v>
      </c>
      <c r="G5" s="94">
        <v>15992</v>
      </c>
      <c r="H5" s="94">
        <v>16055</v>
      </c>
      <c r="I5" s="94">
        <v>16234</v>
      </c>
      <c r="J5" s="94">
        <v>16305</v>
      </c>
      <c r="K5" s="94">
        <v>16432</v>
      </c>
      <c r="L5" s="94">
        <v>16060</v>
      </c>
      <c r="M5" s="94">
        <v>15773</v>
      </c>
      <c r="N5" s="94">
        <v>15652</v>
      </c>
      <c r="O5" s="94">
        <v>15897</v>
      </c>
      <c r="P5" s="94">
        <v>16009</v>
      </c>
      <c r="Q5" s="94">
        <v>16104</v>
      </c>
      <c r="R5" s="94">
        <v>16099</v>
      </c>
      <c r="S5" s="94">
        <v>16751</v>
      </c>
      <c r="T5" s="94">
        <v>16906</v>
      </c>
      <c r="U5" s="94">
        <v>16840</v>
      </c>
      <c r="V5" s="94">
        <v>17028</v>
      </c>
      <c r="W5" s="94">
        <v>17298</v>
      </c>
      <c r="X5" s="94">
        <v>17773</v>
      </c>
      <c r="Y5" s="97">
        <v>17837</v>
      </c>
    </row>
    <row r="6" spans="1:25" x14ac:dyDescent="0.25">
      <c r="A6" s="40" t="s">
        <v>227</v>
      </c>
      <c r="B6" s="93">
        <v>4810.97</v>
      </c>
      <c r="C6" s="94">
        <v>4923.41</v>
      </c>
      <c r="D6" s="94">
        <v>5021.08</v>
      </c>
      <c r="E6" s="94">
        <v>5317.85</v>
      </c>
      <c r="F6" s="94">
        <v>5368.41</v>
      </c>
      <c r="G6" s="94">
        <v>5444.26</v>
      </c>
      <c r="H6" s="94">
        <v>5550.2</v>
      </c>
      <c r="I6" s="94">
        <v>5588.16</v>
      </c>
      <c r="J6" s="94">
        <v>5657.29</v>
      </c>
      <c r="K6" s="94">
        <v>5677.21</v>
      </c>
      <c r="L6" s="94">
        <v>5748.87</v>
      </c>
      <c r="M6" s="94">
        <v>5797</v>
      </c>
      <c r="N6" s="94">
        <v>5744</v>
      </c>
      <c r="O6" s="94">
        <v>5615</v>
      </c>
      <c r="P6" s="94">
        <v>5673</v>
      </c>
      <c r="Q6" s="94">
        <v>5682</v>
      </c>
      <c r="R6" s="94">
        <v>5808</v>
      </c>
      <c r="S6" s="94">
        <v>5935</v>
      </c>
      <c r="T6" s="94">
        <v>5901</v>
      </c>
      <c r="U6" s="94">
        <v>5727</v>
      </c>
      <c r="V6" s="94">
        <v>5931.8</v>
      </c>
      <c r="W6" s="94">
        <v>5901.28</v>
      </c>
      <c r="X6" s="94">
        <v>5862.33</v>
      </c>
      <c r="Y6" s="97">
        <v>5894.68</v>
      </c>
    </row>
    <row r="7" spans="1:25" x14ac:dyDescent="0.25">
      <c r="A7" s="88" t="s">
        <v>15</v>
      </c>
      <c r="B7" s="98">
        <v>42754</v>
      </c>
      <c r="C7" s="99">
        <v>43505</v>
      </c>
      <c r="D7" s="99">
        <v>44421</v>
      </c>
      <c r="E7" s="99">
        <v>46757</v>
      </c>
      <c r="F7" s="99">
        <v>49652</v>
      </c>
      <c r="G7" s="99">
        <v>47901</v>
      </c>
      <c r="H7" s="99">
        <v>50744</v>
      </c>
      <c r="I7" s="99">
        <v>50886</v>
      </c>
      <c r="J7" s="99">
        <v>52044</v>
      </c>
      <c r="K7" s="99">
        <v>50263</v>
      </c>
      <c r="L7" s="99">
        <v>49072</v>
      </c>
      <c r="M7" s="99">
        <v>50255.4</v>
      </c>
      <c r="N7" s="99">
        <v>49599</v>
      </c>
      <c r="O7" s="99">
        <v>49154</v>
      </c>
      <c r="P7" s="99">
        <v>49657</v>
      </c>
      <c r="Q7" s="99">
        <v>49989</v>
      </c>
      <c r="R7" s="99">
        <v>50110</v>
      </c>
      <c r="S7" s="99">
        <v>49211</v>
      </c>
      <c r="T7" s="99">
        <v>50539</v>
      </c>
      <c r="U7" s="99">
        <v>51338</v>
      </c>
      <c r="V7" s="99">
        <v>51699</v>
      </c>
      <c r="W7" s="99">
        <v>53851</v>
      </c>
      <c r="X7" s="99">
        <v>55849</v>
      </c>
      <c r="Y7" s="100">
        <v>55737</v>
      </c>
    </row>
    <row r="8" spans="1:25" x14ac:dyDescent="0.25">
      <c r="A8" s="71" t="s">
        <v>73</v>
      </c>
      <c r="H8" s="87"/>
      <c r="I8" s="87"/>
      <c r="J8" s="87"/>
      <c r="K8" s="87"/>
      <c r="L8" s="87"/>
      <c r="M8" s="87"/>
      <c r="N8" s="87"/>
      <c r="O8" s="87"/>
      <c r="P8" s="87"/>
      <c r="Q8" s="87"/>
      <c r="R8" s="87"/>
    </row>
    <row r="9" spans="1:25" x14ac:dyDescent="0.25">
      <c r="H9" s="87"/>
      <c r="I9" s="87"/>
      <c r="J9" s="87"/>
      <c r="K9" s="87"/>
      <c r="L9" s="87"/>
      <c r="M9" s="87"/>
      <c r="N9" s="87"/>
      <c r="O9" s="87"/>
      <c r="P9" s="87"/>
      <c r="Q9" s="87"/>
      <c r="R9" s="87"/>
      <c r="T9" s="101"/>
      <c r="U9" s="101"/>
    </row>
    <row r="10" spans="1:25" x14ac:dyDescent="0.25">
      <c r="H10" s="87"/>
      <c r="I10" s="87"/>
      <c r="J10" s="87"/>
      <c r="K10" s="87"/>
      <c r="L10" s="87"/>
      <c r="M10" s="87"/>
      <c r="N10" s="87"/>
      <c r="O10" s="87"/>
      <c r="P10" s="87"/>
      <c r="Q10" s="87"/>
      <c r="R10" s="87"/>
      <c r="T10" s="101"/>
      <c r="U10" s="101"/>
    </row>
    <row r="11" spans="1:25" x14ac:dyDescent="0.25">
      <c r="H11" s="87"/>
      <c r="I11" s="87"/>
      <c r="J11" s="87"/>
      <c r="K11" s="87"/>
      <c r="L11" s="87"/>
      <c r="M11" s="87"/>
      <c r="N11" s="87"/>
      <c r="O11" s="87"/>
      <c r="P11" s="87"/>
      <c r="Q11" s="87"/>
      <c r="R11" s="87"/>
      <c r="T11" s="101"/>
      <c r="U11" s="101"/>
    </row>
    <row r="12" spans="1:25" x14ac:dyDescent="0.25">
      <c r="H12" s="87"/>
      <c r="I12" s="87"/>
      <c r="J12" s="87"/>
      <c r="K12" s="87"/>
      <c r="L12" s="87"/>
      <c r="M12" s="87"/>
      <c r="N12" s="87"/>
      <c r="O12" s="87"/>
      <c r="P12" s="87"/>
      <c r="Q12" s="87"/>
      <c r="T12" s="101"/>
      <c r="U12" s="101"/>
    </row>
    <row r="13" spans="1:25" x14ac:dyDescent="0.25">
      <c r="N13" s="87"/>
      <c r="O13" s="87"/>
      <c r="P13" s="87"/>
      <c r="Q13" s="87"/>
      <c r="R13" s="269"/>
      <c r="T13" s="101"/>
      <c r="U13" s="101"/>
    </row>
    <row r="14" spans="1:25" x14ac:dyDescent="0.25">
      <c r="N14" s="87"/>
      <c r="O14" s="87"/>
      <c r="P14" s="87"/>
      <c r="Q14" s="87"/>
    </row>
    <row r="15" spans="1:25" x14ac:dyDescent="0.25">
      <c r="N15" s="87"/>
      <c r="O15" s="87"/>
      <c r="P15" s="87"/>
      <c r="Q15" s="87"/>
    </row>
    <row r="16" spans="1:25" x14ac:dyDescent="0.25">
      <c r="N16" s="87"/>
      <c r="O16" s="87"/>
      <c r="P16" s="87"/>
      <c r="Q16" s="87"/>
    </row>
    <row r="17" spans="14:17" x14ac:dyDescent="0.25">
      <c r="N17" s="87"/>
      <c r="O17" s="87"/>
      <c r="P17" s="87"/>
      <c r="Q17" s="87"/>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28"/>
  <sheetViews>
    <sheetView showGridLines="0" workbookViewId="0"/>
  </sheetViews>
  <sheetFormatPr defaultRowHeight="12.75" x14ac:dyDescent="0.2"/>
  <cols>
    <col min="1" max="1" width="21.7109375" style="117" customWidth="1"/>
    <col min="2" max="16384" width="9.140625" style="117"/>
  </cols>
  <sheetData>
    <row r="2" spans="1:2" ht="15" x14ac:dyDescent="0.25">
      <c r="A2" s="209" t="s">
        <v>268</v>
      </c>
    </row>
    <row r="3" spans="1:2" ht="15" x14ac:dyDescent="0.25">
      <c r="A3" s="316" t="s">
        <v>215</v>
      </c>
      <c r="B3" s="317" t="s">
        <v>254</v>
      </c>
    </row>
    <row r="4" spans="1:2" ht="15" x14ac:dyDescent="0.25">
      <c r="A4" s="196" t="s">
        <v>144</v>
      </c>
      <c r="B4" s="318">
        <v>733744.0056766913</v>
      </c>
    </row>
    <row r="5" spans="1:2" ht="15" x14ac:dyDescent="0.25">
      <c r="A5" s="196" t="s">
        <v>240</v>
      </c>
      <c r="B5" s="320">
        <v>89291.549805764385</v>
      </c>
    </row>
    <row r="6" spans="1:2" ht="15" x14ac:dyDescent="0.25">
      <c r="A6" s="196" t="s">
        <v>19</v>
      </c>
      <c r="B6" s="320">
        <v>83097.042456140334</v>
      </c>
    </row>
    <row r="7" spans="1:2" ht="15" x14ac:dyDescent="0.25">
      <c r="A7" s="336" t="s">
        <v>171</v>
      </c>
      <c r="B7" s="322">
        <v>-4210.9622117794461</v>
      </c>
    </row>
    <row r="8" spans="1:2" ht="15" x14ac:dyDescent="0.2">
      <c r="A8" s="323" t="s">
        <v>102</v>
      </c>
      <c r="B8" s="229"/>
    </row>
    <row r="9" spans="1:2" x14ac:dyDescent="0.2">
      <c r="A9" s="325" t="s">
        <v>77</v>
      </c>
      <c r="B9" s="229"/>
    </row>
    <row r="10" spans="1:2" x14ac:dyDescent="0.2">
      <c r="B10" s="229"/>
    </row>
    <row r="25" spans="2:2" x14ac:dyDescent="0.2">
      <c r="B25" s="167"/>
    </row>
    <row r="26" spans="2:2" x14ac:dyDescent="0.2">
      <c r="B26" s="167"/>
    </row>
    <row r="27" spans="2:2" x14ac:dyDescent="0.2">
      <c r="B27" s="167"/>
    </row>
    <row r="28" spans="2:2" x14ac:dyDescent="0.2">
      <c r="B28" s="167"/>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34"/>
  <sheetViews>
    <sheetView showGridLines="0" workbookViewId="0"/>
  </sheetViews>
  <sheetFormatPr defaultRowHeight="12.75" x14ac:dyDescent="0.2"/>
  <cols>
    <col min="1" max="1" width="36.85546875" style="117" customWidth="1"/>
    <col min="2" max="16384" width="9.140625" style="117"/>
  </cols>
  <sheetData>
    <row r="2" spans="1:2" ht="15" x14ac:dyDescent="0.25">
      <c r="A2" s="209" t="s">
        <v>269</v>
      </c>
    </row>
    <row r="3" spans="1:2" ht="15" x14ac:dyDescent="0.25">
      <c r="A3" s="88" t="s">
        <v>216</v>
      </c>
      <c r="B3" s="317" t="s">
        <v>254</v>
      </c>
    </row>
    <row r="4" spans="1:2" ht="15" x14ac:dyDescent="0.25">
      <c r="A4" s="196" t="s">
        <v>172</v>
      </c>
      <c r="B4" s="318">
        <v>241201.06613408521</v>
      </c>
    </row>
    <row r="5" spans="1:2" ht="15" x14ac:dyDescent="0.25">
      <c r="A5" s="196" t="s">
        <v>18</v>
      </c>
      <c r="B5" s="320">
        <v>7869.0044548872174</v>
      </c>
    </row>
    <row r="6" spans="1:2" ht="15" x14ac:dyDescent="0.25">
      <c r="A6" s="196" t="s">
        <v>17</v>
      </c>
      <c r="B6" s="320">
        <v>9185.0381265664146</v>
      </c>
    </row>
    <row r="7" spans="1:2" ht="15" x14ac:dyDescent="0.25">
      <c r="A7" s="196" t="s">
        <v>19</v>
      </c>
      <c r="B7" s="320">
        <v>89628.368026315729</v>
      </c>
    </row>
    <row r="8" spans="1:2" ht="15" x14ac:dyDescent="0.25">
      <c r="A8" s="196" t="s">
        <v>20</v>
      </c>
      <c r="B8" s="320">
        <v>36906.579379699244</v>
      </c>
    </row>
    <row r="9" spans="1:2" ht="15" x14ac:dyDescent="0.25">
      <c r="A9" s="196" t="s">
        <v>173</v>
      </c>
      <c r="B9" s="320">
        <v>62360.396685463653</v>
      </c>
    </row>
    <row r="10" spans="1:2" ht="15" x14ac:dyDescent="0.25">
      <c r="A10" s="196" t="s">
        <v>99</v>
      </c>
      <c r="B10" s="320">
        <v>91536.551246867166</v>
      </c>
    </row>
    <row r="11" spans="1:2" ht="15" x14ac:dyDescent="0.25">
      <c r="A11" s="196" t="s">
        <v>174</v>
      </c>
      <c r="B11" s="320">
        <v>101986.03101503759</v>
      </c>
    </row>
    <row r="12" spans="1:2" ht="15" x14ac:dyDescent="0.25">
      <c r="A12" s="196" t="s">
        <v>175</v>
      </c>
      <c r="B12" s="320">
        <v>44873.045726817028</v>
      </c>
    </row>
    <row r="13" spans="1:2" ht="15" x14ac:dyDescent="0.25">
      <c r="A13" s="196" t="s">
        <v>101</v>
      </c>
      <c r="B13" s="320">
        <v>65825.387192982453</v>
      </c>
    </row>
    <row r="14" spans="1:2" ht="15" x14ac:dyDescent="0.25">
      <c r="A14" s="321" t="s">
        <v>100</v>
      </c>
      <c r="B14" s="322">
        <v>16581.848220551376</v>
      </c>
    </row>
    <row r="15" spans="1:2" ht="15" x14ac:dyDescent="0.25">
      <c r="A15" s="11" t="s">
        <v>102</v>
      </c>
      <c r="B15" s="94"/>
    </row>
    <row r="16" spans="1:2" x14ac:dyDescent="0.2">
      <c r="A16" s="325" t="s">
        <v>77</v>
      </c>
    </row>
    <row r="22" spans="2:2" x14ac:dyDescent="0.2">
      <c r="B22" s="167"/>
    </row>
    <row r="23" spans="2:2" x14ac:dyDescent="0.2">
      <c r="B23" s="167"/>
    </row>
    <row r="24" spans="2:2" x14ac:dyDescent="0.2">
      <c r="B24" s="167"/>
    </row>
    <row r="25" spans="2:2" x14ac:dyDescent="0.2">
      <c r="B25" s="167"/>
    </row>
    <row r="26" spans="2:2" x14ac:dyDescent="0.2">
      <c r="B26" s="167"/>
    </row>
    <row r="27" spans="2:2" x14ac:dyDescent="0.2">
      <c r="B27" s="167"/>
    </row>
    <row r="28" spans="2:2" x14ac:dyDescent="0.2">
      <c r="B28" s="167"/>
    </row>
    <row r="29" spans="2:2" x14ac:dyDescent="0.2">
      <c r="B29" s="167"/>
    </row>
    <row r="30" spans="2:2" x14ac:dyDescent="0.2">
      <c r="B30" s="167"/>
    </row>
    <row r="31" spans="2:2" x14ac:dyDescent="0.2">
      <c r="B31" s="167"/>
    </row>
    <row r="32" spans="2:2" x14ac:dyDescent="0.2">
      <c r="B32" s="167"/>
    </row>
    <row r="33" spans="2:2" x14ac:dyDescent="0.2">
      <c r="B33" s="167"/>
    </row>
    <row r="34" spans="2:2" x14ac:dyDescent="0.2">
      <c r="B34" s="167"/>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F16"/>
  <sheetViews>
    <sheetView showGridLines="0" workbookViewId="0"/>
  </sheetViews>
  <sheetFormatPr defaultRowHeight="12.75" x14ac:dyDescent="0.2"/>
  <cols>
    <col min="1" max="1" width="38.85546875" style="117" customWidth="1"/>
    <col min="2" max="2" width="9.140625" style="117" customWidth="1"/>
    <col min="3" max="16384" width="9.140625" style="117"/>
  </cols>
  <sheetData>
    <row r="2" spans="1:6" s="237" customFormat="1" ht="15.75" x14ac:dyDescent="0.25">
      <c r="A2" s="209" t="s">
        <v>271</v>
      </c>
      <c r="B2" s="118"/>
    </row>
    <row r="3" spans="1:6" s="237" customFormat="1" ht="15" x14ac:dyDescent="0.2">
      <c r="A3" s="230" t="s">
        <v>136</v>
      </c>
      <c r="B3" s="211">
        <v>2014</v>
      </c>
      <c r="C3" s="211">
        <v>2015</v>
      </c>
      <c r="D3" s="211">
        <v>2016</v>
      </c>
      <c r="E3" s="212">
        <v>2017</v>
      </c>
      <c r="F3" s="213" t="s">
        <v>254</v>
      </c>
    </row>
    <row r="4" spans="1:6" s="237" customFormat="1" ht="15" x14ac:dyDescent="0.2">
      <c r="A4" s="337" t="s">
        <v>270</v>
      </c>
      <c r="B4" s="214">
        <v>3.4644383421516753</v>
      </c>
      <c r="C4" s="214">
        <v>3.5725692429022073</v>
      </c>
      <c r="D4" s="214">
        <v>3.3056997623827273</v>
      </c>
      <c r="E4" s="214">
        <v>3.2458477801646972</v>
      </c>
      <c r="F4" s="215">
        <v>3.9904802005012527</v>
      </c>
    </row>
    <row r="5" spans="1:6" s="237" customFormat="1" ht="15" x14ac:dyDescent="0.2">
      <c r="A5" s="232" t="s">
        <v>205</v>
      </c>
      <c r="B5" s="217">
        <v>5.663016137566137</v>
      </c>
      <c r="C5" s="217">
        <v>5.6946400562064978</v>
      </c>
      <c r="D5" s="217">
        <v>4.8251555516863087</v>
      </c>
      <c r="E5" s="217">
        <v>5.4620593835779916</v>
      </c>
      <c r="F5" s="218">
        <v>5.8543248120300735</v>
      </c>
    </row>
    <row r="6" spans="1:6" s="237" customFormat="1" ht="15" x14ac:dyDescent="0.2">
      <c r="A6" s="232" t="s">
        <v>206</v>
      </c>
      <c r="B6" s="217">
        <v>2.2798033509700173</v>
      </c>
      <c r="C6" s="217">
        <v>2.1211157772520148</v>
      </c>
      <c r="D6" s="217">
        <v>1.9786877734078048</v>
      </c>
      <c r="E6" s="217">
        <v>1.8678456349206349</v>
      </c>
      <c r="F6" s="218">
        <v>1.87602969924812</v>
      </c>
    </row>
    <row r="7" spans="1:6" s="237" customFormat="1" ht="15" x14ac:dyDescent="0.2">
      <c r="A7" s="233" t="s">
        <v>258</v>
      </c>
      <c r="B7" s="220">
        <v>695018.80178836</v>
      </c>
      <c r="C7" s="220">
        <v>739600.27973411453</v>
      </c>
      <c r="D7" s="220">
        <v>670258.56672702671</v>
      </c>
      <c r="E7" s="220">
        <v>763955.22097207292</v>
      </c>
      <c r="F7" s="221">
        <v>901921.63572681695</v>
      </c>
    </row>
    <row r="8" spans="1:6" s="237" customFormat="1" ht="15" x14ac:dyDescent="0.2">
      <c r="A8" s="234" t="s">
        <v>176</v>
      </c>
      <c r="B8" s="220">
        <v>403079.43560705468</v>
      </c>
      <c r="C8" s="220">
        <v>423622.51763688581</v>
      </c>
      <c r="D8" s="220">
        <v>351117.3382068089</v>
      </c>
      <c r="E8" s="220">
        <v>446523.93001969211</v>
      </c>
      <c r="F8" s="221">
        <v>538687.00405388465</v>
      </c>
    </row>
    <row r="9" spans="1:6" s="237" customFormat="1" ht="15" x14ac:dyDescent="0.2">
      <c r="A9" s="234" t="s">
        <v>177</v>
      </c>
      <c r="B9" s="220">
        <v>291939.36618130514</v>
      </c>
      <c r="C9" s="220">
        <v>315977.76209722843</v>
      </c>
      <c r="D9" s="220">
        <v>319141.22852021793</v>
      </c>
      <c r="E9" s="220">
        <v>317431.2909523808</v>
      </c>
      <c r="F9" s="221">
        <v>363234.63167293213</v>
      </c>
    </row>
    <row r="10" spans="1:6" s="237" customFormat="1" ht="15" x14ac:dyDescent="0.2">
      <c r="A10" s="234" t="s">
        <v>178</v>
      </c>
      <c r="B10" s="220">
        <v>223348.21021305243</v>
      </c>
      <c r="C10" s="220">
        <v>222382.53683810271</v>
      </c>
      <c r="D10" s="220">
        <v>176841.43671063945</v>
      </c>
      <c r="E10" s="220">
        <v>202807.22380594342</v>
      </c>
      <c r="F10" s="221">
        <v>229266.31215538844</v>
      </c>
    </row>
    <row r="11" spans="1:6" s="237" customFormat="1" ht="15" x14ac:dyDescent="0.2">
      <c r="A11" s="234" t="s">
        <v>259</v>
      </c>
      <c r="B11" s="220">
        <v>68591.15596825273</v>
      </c>
      <c r="C11" s="220">
        <v>93595.225259125757</v>
      </c>
      <c r="D11" s="220">
        <v>142299.79180957846</v>
      </c>
      <c r="E11" s="220">
        <v>114624.06714643746</v>
      </c>
      <c r="F11" s="221">
        <v>133968.31951754357</v>
      </c>
    </row>
    <row r="12" spans="1:6" s="237" customFormat="1" ht="15" x14ac:dyDescent="0.2">
      <c r="A12" s="234" t="s">
        <v>179</v>
      </c>
      <c r="B12" s="220">
        <v>93896.329922398596</v>
      </c>
      <c r="C12" s="220">
        <v>83308.085371225781</v>
      </c>
      <c r="D12" s="220">
        <v>88849.368019173242</v>
      </c>
      <c r="E12" s="220">
        <v>83361.851894020758</v>
      </c>
      <c r="F12" s="221">
        <v>83287.311704260632</v>
      </c>
    </row>
    <row r="13" spans="1:6" s="237" customFormat="1" ht="15" x14ac:dyDescent="0.2">
      <c r="A13" s="235" t="s">
        <v>180</v>
      </c>
      <c r="B13" s="223">
        <v>-25305.173954145892</v>
      </c>
      <c r="C13" s="223">
        <v>10287.13988790001</v>
      </c>
      <c r="D13" s="223">
        <v>53450.423790405192</v>
      </c>
      <c r="E13" s="223">
        <v>31262.21525241667</v>
      </c>
      <c r="F13" s="224">
        <v>50681.007813282973</v>
      </c>
    </row>
    <row r="14" spans="1:6" ht="15.75" x14ac:dyDescent="0.25">
      <c r="A14" s="140" t="s">
        <v>102</v>
      </c>
      <c r="B14" s="238"/>
    </row>
    <row r="15" spans="1:6" ht="15.75" x14ac:dyDescent="0.25">
      <c r="A15" s="338" t="s">
        <v>238</v>
      </c>
      <c r="B15" s="238"/>
    </row>
    <row r="16" spans="1:6" ht="15" x14ac:dyDescent="0.2">
      <c r="A16" s="236" t="s">
        <v>77</v>
      </c>
      <c r="B16" s="239"/>
      <c r="C16" s="239"/>
      <c r="D16" s="239"/>
      <c r="E16" s="239"/>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36"/>
  <sheetViews>
    <sheetView showGridLines="0" workbookViewId="0"/>
  </sheetViews>
  <sheetFormatPr defaultRowHeight="15" x14ac:dyDescent="0.25"/>
  <cols>
    <col min="1" max="1" width="32.5703125" style="11" customWidth="1"/>
    <col min="2" max="18" width="7.7109375" style="11" customWidth="1"/>
    <col min="19" max="16384" width="9.140625" style="11"/>
  </cols>
  <sheetData>
    <row r="1" spans="1:22" ht="15" customHeight="1" x14ac:dyDescent="0.25"/>
    <row r="2" spans="1:22" ht="15" customHeight="1" x14ac:dyDescent="0.25">
      <c r="A2" s="12" t="s">
        <v>221</v>
      </c>
    </row>
    <row r="3" spans="1:22" ht="15" customHeight="1" x14ac:dyDescent="0.25">
      <c r="A3" s="13" t="s">
        <v>187</v>
      </c>
      <c r="B3" s="14">
        <v>2008</v>
      </c>
      <c r="C3" s="15">
        <v>2009</v>
      </c>
      <c r="D3" s="15">
        <v>2010</v>
      </c>
      <c r="E3" s="15">
        <v>2011</v>
      </c>
      <c r="F3" s="15">
        <v>2012</v>
      </c>
      <c r="G3" s="15">
        <v>2013</v>
      </c>
      <c r="H3" s="15">
        <v>2014</v>
      </c>
      <c r="I3" s="15">
        <v>2015</v>
      </c>
      <c r="J3" s="15">
        <v>2016</v>
      </c>
      <c r="K3" s="15">
        <v>2017</v>
      </c>
      <c r="L3" s="16">
        <v>2018</v>
      </c>
    </row>
    <row r="4" spans="1:22" ht="15" customHeight="1" x14ac:dyDescent="0.25">
      <c r="A4" s="17" t="s">
        <v>163</v>
      </c>
      <c r="B4" s="18">
        <v>40.1168403625488</v>
      </c>
      <c r="C4" s="19">
        <v>41.240631103515597</v>
      </c>
      <c r="D4" s="19">
        <v>41.462390899658203</v>
      </c>
      <c r="E4" s="19">
        <v>41.364501953125</v>
      </c>
      <c r="F4" s="19">
        <v>40.8233642578125</v>
      </c>
      <c r="G4" s="19">
        <v>41.036869049072301</v>
      </c>
      <c r="H4" s="20">
        <v>40.400646209716797</v>
      </c>
      <c r="I4" s="20">
        <v>39.578495025634801</v>
      </c>
      <c r="J4" s="20">
        <v>39.966629028320298</v>
      </c>
      <c r="K4" s="20">
        <v>38.888954162597699</v>
      </c>
      <c r="L4" s="21">
        <v>38.152458190917997</v>
      </c>
    </row>
    <row r="5" spans="1:22" ht="15" customHeight="1" x14ac:dyDescent="0.25">
      <c r="A5" s="22" t="s">
        <v>42</v>
      </c>
      <c r="B5" s="18">
        <v>6.68</v>
      </c>
      <c r="C5" s="19">
        <v>6.74</v>
      </c>
      <c r="D5" s="19">
        <v>6.68</v>
      </c>
      <c r="E5" s="19">
        <v>6.66</v>
      </c>
      <c r="F5" s="19">
        <v>6.53</v>
      </c>
      <c r="G5" s="19">
        <v>6.39</v>
      </c>
      <c r="H5" s="20">
        <v>6.0010924339294398</v>
      </c>
      <c r="I5" s="20">
        <v>5.7460441589355504</v>
      </c>
      <c r="J5" s="20">
        <v>5.9548006057739302</v>
      </c>
      <c r="K5" s="20">
        <v>5.7889027595520002</v>
      </c>
      <c r="L5" s="21">
        <v>5.5260505676269496</v>
      </c>
    </row>
    <row r="6" spans="1:22" ht="15" customHeight="1" x14ac:dyDescent="0.25">
      <c r="A6" s="22" t="s">
        <v>43</v>
      </c>
      <c r="B6" s="18">
        <v>6.64</v>
      </c>
      <c r="C6" s="19">
        <v>6.92</v>
      </c>
      <c r="D6" s="19">
        <v>6.66</v>
      </c>
      <c r="E6" s="19">
        <v>6.48</v>
      </c>
      <c r="F6" s="19">
        <v>6.02</v>
      </c>
      <c r="G6" s="19">
        <v>6.12</v>
      </c>
      <c r="H6" s="20">
        <v>6.1310567855834996</v>
      </c>
      <c r="I6" s="20">
        <v>5.9632501602172896</v>
      </c>
      <c r="J6" s="20">
        <v>5.8760361671447798</v>
      </c>
      <c r="K6" s="20">
        <v>5.58896827697754</v>
      </c>
      <c r="L6" s="21">
        <v>5.6314754486084002</v>
      </c>
    </row>
    <row r="7" spans="1:22" ht="15" customHeight="1" x14ac:dyDescent="0.25">
      <c r="A7" s="22" t="s">
        <v>44</v>
      </c>
      <c r="B7" s="18">
        <v>4.57</v>
      </c>
      <c r="C7" s="19">
        <v>4.57</v>
      </c>
      <c r="D7" s="19">
        <v>4.45</v>
      </c>
      <c r="E7" s="19">
        <v>4.6100000000000003</v>
      </c>
      <c r="F7" s="19">
        <v>4.7</v>
      </c>
      <c r="G7" s="19">
        <v>4.59</v>
      </c>
      <c r="H7" s="20">
        <v>4.54885053634644</v>
      </c>
      <c r="I7" s="20">
        <v>4.4838809967040998</v>
      </c>
      <c r="J7" s="20">
        <v>4.5540480613708496</v>
      </c>
      <c r="K7" s="20">
        <v>4.5860095024108896</v>
      </c>
      <c r="L7" s="21">
        <v>4.1659398078918501</v>
      </c>
    </row>
    <row r="8" spans="1:22" ht="15" customHeight="1" x14ac:dyDescent="0.25">
      <c r="A8" s="22" t="s">
        <v>45</v>
      </c>
      <c r="B8" s="18">
        <v>4.21</v>
      </c>
      <c r="C8" s="19">
        <v>4.0599999999999996</v>
      </c>
      <c r="D8" s="19">
        <v>3.98</v>
      </c>
      <c r="E8" s="19">
        <v>3.75</v>
      </c>
      <c r="F8" s="19">
        <v>3.6</v>
      </c>
      <c r="G8" s="19">
        <v>3.64</v>
      </c>
      <c r="H8" s="20">
        <v>3.31110739707947</v>
      </c>
      <c r="I8" s="20">
        <v>3.17191863059998</v>
      </c>
      <c r="J8" s="20">
        <v>3.1059415340423602</v>
      </c>
      <c r="K8" s="20">
        <v>2.8491234779357901</v>
      </c>
      <c r="L8" s="21">
        <v>2.8315002918243399</v>
      </c>
    </row>
    <row r="9" spans="1:22" ht="15" customHeight="1" x14ac:dyDescent="0.25">
      <c r="A9" s="22" t="s">
        <v>46</v>
      </c>
      <c r="B9" s="18">
        <v>1.79</v>
      </c>
      <c r="C9" s="19">
        <v>1.82</v>
      </c>
      <c r="D9" s="19">
        <v>2.06</v>
      </c>
      <c r="E9" s="19">
        <v>2.04</v>
      </c>
      <c r="F9" s="19">
        <v>2.0299999999999998</v>
      </c>
      <c r="G9" s="19">
        <v>2</v>
      </c>
      <c r="H9" s="20">
        <v>2.0405411720275901</v>
      </c>
      <c r="I9" s="20">
        <v>1.8375940322876001</v>
      </c>
      <c r="J9" s="20">
        <v>1.7628215551376301</v>
      </c>
      <c r="K9" s="20">
        <v>1.75534820556641</v>
      </c>
      <c r="L9" s="21">
        <v>1.5923700332641599</v>
      </c>
    </row>
    <row r="10" spans="1:22" ht="15" customHeight="1" x14ac:dyDescent="0.25">
      <c r="A10" s="22" t="s">
        <v>47</v>
      </c>
      <c r="B10" s="18">
        <v>16.229999999999997</v>
      </c>
      <c r="C10" s="19">
        <v>17.13</v>
      </c>
      <c r="D10" s="19">
        <v>17.630000000000003</v>
      </c>
      <c r="E10" s="19">
        <v>17.820000000000004</v>
      </c>
      <c r="F10" s="19">
        <v>17.939999999999998</v>
      </c>
      <c r="G10" s="19">
        <v>18.329999999999998</v>
      </c>
      <c r="H10" s="19">
        <v>18.367997884750352</v>
      </c>
      <c r="I10" s="19">
        <v>18.37580704689028</v>
      </c>
      <c r="J10" s="19">
        <v>18.712981104850744</v>
      </c>
      <c r="K10" s="19">
        <v>18.320601940155068</v>
      </c>
      <c r="L10" s="23">
        <v>18.405122041702295</v>
      </c>
    </row>
    <row r="11" spans="1:22" ht="15" customHeight="1" x14ac:dyDescent="0.25">
      <c r="A11" s="17" t="s">
        <v>188</v>
      </c>
      <c r="B11" s="18">
        <v>4.1497640609741202</v>
      </c>
      <c r="C11" s="19">
        <v>3.81665015220642</v>
      </c>
      <c r="D11" s="19">
        <v>4.03694772720337</v>
      </c>
      <c r="E11" s="19">
        <v>3.8008918762207</v>
      </c>
      <c r="F11" s="19">
        <v>3.77526783943176</v>
      </c>
      <c r="G11" s="19">
        <v>3.6782398223877002</v>
      </c>
      <c r="H11" s="19">
        <v>3.6428513526916499</v>
      </c>
      <c r="I11" s="19">
        <v>3.86367535591125</v>
      </c>
      <c r="J11" s="19">
        <v>4.0297970771789604</v>
      </c>
      <c r="K11" s="19">
        <v>4.0646862983703604</v>
      </c>
      <c r="L11" s="23">
        <v>3.7614293098449698</v>
      </c>
    </row>
    <row r="12" spans="1:22" ht="15" customHeight="1" x14ac:dyDescent="0.25">
      <c r="A12" s="17" t="s">
        <v>189</v>
      </c>
      <c r="B12" s="18">
        <v>3.1974422931671098</v>
      </c>
      <c r="C12" s="19">
        <v>3.0278871059417698</v>
      </c>
      <c r="D12" s="19">
        <v>2.7811431884765598</v>
      </c>
      <c r="E12" s="19">
        <v>2.7904112339019802</v>
      </c>
      <c r="F12" s="19">
        <v>2.7687501907348602</v>
      </c>
      <c r="G12" s="19">
        <v>2.68603563308716</v>
      </c>
      <c r="H12" s="19">
        <v>2.61663794517517</v>
      </c>
      <c r="I12" s="19">
        <v>2.6209602355957</v>
      </c>
      <c r="J12" s="19">
        <v>2.3837599754333501</v>
      </c>
      <c r="K12" s="19">
        <v>2.2495565414428702</v>
      </c>
      <c r="L12" s="23">
        <v>2.19489550590515</v>
      </c>
    </row>
    <row r="13" spans="1:22" ht="15" customHeight="1" x14ac:dyDescent="0.25">
      <c r="A13" s="24" t="s">
        <v>190</v>
      </c>
      <c r="B13" s="25">
        <v>2.3304855823516801</v>
      </c>
      <c r="C13" s="26">
        <v>2.3017499446868901</v>
      </c>
      <c r="D13" s="26">
        <v>2.4205050468444802</v>
      </c>
      <c r="E13" s="26">
        <v>2.35327243804932</v>
      </c>
      <c r="F13" s="26">
        <v>2.34285593032837</v>
      </c>
      <c r="G13" s="26">
        <v>2.1904969215393102</v>
      </c>
      <c r="H13" s="26">
        <v>2.15444731712341</v>
      </c>
      <c r="I13" s="26">
        <v>2.2607455253601101</v>
      </c>
      <c r="J13" s="26">
        <v>2.1820995807647701</v>
      </c>
      <c r="K13" s="26">
        <v>1.97036373615265</v>
      </c>
      <c r="L13" s="27">
        <v>1.91588830947876</v>
      </c>
    </row>
    <row r="14" spans="1:22" ht="15" customHeight="1" x14ac:dyDescent="0.25">
      <c r="A14" s="28" t="s">
        <v>30</v>
      </c>
      <c r="B14" s="29">
        <v>2008</v>
      </c>
      <c r="C14" s="29">
        <v>2009</v>
      </c>
      <c r="D14" s="29">
        <v>2010</v>
      </c>
      <c r="E14" s="29">
        <v>2011</v>
      </c>
      <c r="F14" s="29">
        <v>2012</v>
      </c>
      <c r="G14" s="29">
        <v>2013</v>
      </c>
      <c r="H14" s="29">
        <v>2014</v>
      </c>
      <c r="I14" s="29">
        <v>2015</v>
      </c>
      <c r="J14" s="29">
        <v>2016</v>
      </c>
      <c r="K14" s="29">
        <v>2017</v>
      </c>
      <c r="L14" s="30">
        <v>2018</v>
      </c>
      <c r="M14" s="19"/>
      <c r="N14" s="19"/>
      <c r="O14" s="19"/>
      <c r="P14" s="19"/>
      <c r="Q14" s="19"/>
      <c r="R14" s="19"/>
      <c r="S14" s="19"/>
      <c r="T14" s="19"/>
      <c r="U14" s="19"/>
      <c r="V14" s="19"/>
    </row>
    <row r="15" spans="1:22" ht="15" customHeight="1" x14ac:dyDescent="0.25">
      <c r="A15" s="31" t="s">
        <v>163</v>
      </c>
      <c r="B15" s="19">
        <v>83.689643859863295</v>
      </c>
      <c r="C15" s="19">
        <v>83.034622192382798</v>
      </c>
      <c r="D15" s="19">
        <v>90.943572998046903</v>
      </c>
      <c r="E15" s="19">
        <v>84.778961181640597</v>
      </c>
      <c r="F15" s="19">
        <v>91.481658935546903</v>
      </c>
      <c r="G15" s="19">
        <v>93.913467407226605</v>
      </c>
      <c r="H15" s="20">
        <v>89.573173522949205</v>
      </c>
      <c r="I15" s="20">
        <v>94.032783508300795</v>
      </c>
      <c r="J15" s="20">
        <v>98.350761413574205</v>
      </c>
      <c r="K15" s="20">
        <v>97.466796875</v>
      </c>
      <c r="L15" s="21">
        <v>97.978713989257798</v>
      </c>
      <c r="M15" s="19"/>
      <c r="N15" s="19"/>
      <c r="O15" s="19"/>
      <c r="P15" s="19"/>
      <c r="Q15" s="19"/>
      <c r="R15" s="19"/>
      <c r="S15" s="19"/>
      <c r="T15" s="19"/>
      <c r="U15" s="19"/>
      <c r="V15" s="19"/>
    </row>
    <row r="16" spans="1:22" ht="15" customHeight="1" x14ac:dyDescent="0.25">
      <c r="A16" s="32" t="s">
        <v>42</v>
      </c>
      <c r="B16" s="19">
        <v>5.49</v>
      </c>
      <c r="C16" s="19">
        <v>5.2</v>
      </c>
      <c r="D16" s="19">
        <v>5.14</v>
      </c>
      <c r="E16" s="19">
        <v>5.3</v>
      </c>
      <c r="F16" s="19">
        <v>5.74</v>
      </c>
      <c r="G16" s="19">
        <v>5.94</v>
      </c>
      <c r="H16" s="20">
        <v>4.9018874168395996</v>
      </c>
      <c r="I16" s="20">
        <v>5.4465165138244602</v>
      </c>
      <c r="J16" s="20">
        <v>5.5636510848998997</v>
      </c>
      <c r="K16" s="20">
        <v>5.2458553314209002</v>
      </c>
      <c r="L16" s="21">
        <v>5.37937259674072</v>
      </c>
      <c r="M16" s="19"/>
      <c r="N16" s="19"/>
      <c r="O16" s="19"/>
      <c r="P16" s="19"/>
      <c r="Q16" s="19"/>
      <c r="R16" s="19"/>
      <c r="S16" s="19"/>
      <c r="T16" s="19"/>
      <c r="U16" s="19"/>
      <c r="V16" s="19"/>
    </row>
    <row r="17" spans="1:23" ht="15" customHeight="1" x14ac:dyDescent="0.25">
      <c r="A17" s="32" t="s">
        <v>43</v>
      </c>
      <c r="B17" s="19">
        <v>13.74</v>
      </c>
      <c r="C17" s="19">
        <v>14.02</v>
      </c>
      <c r="D17" s="19">
        <v>16.010000000000002</v>
      </c>
      <c r="E17" s="19">
        <v>13.93</v>
      </c>
      <c r="F17" s="19">
        <v>15.64</v>
      </c>
      <c r="G17" s="19">
        <v>15.35</v>
      </c>
      <c r="H17" s="20">
        <v>15.855918884277299</v>
      </c>
      <c r="I17" s="20">
        <v>16.100635528564499</v>
      </c>
      <c r="J17" s="20">
        <v>15.8998699188232</v>
      </c>
      <c r="K17" s="20">
        <v>16.168418884277301</v>
      </c>
      <c r="L17" s="21">
        <v>16.365159988403299</v>
      </c>
      <c r="M17" s="19"/>
      <c r="N17" s="19"/>
      <c r="O17" s="19"/>
      <c r="P17" s="19"/>
      <c r="Q17" s="19"/>
      <c r="R17" s="19"/>
      <c r="S17" s="19"/>
      <c r="T17" s="19"/>
      <c r="U17" s="19"/>
      <c r="V17" s="19"/>
    </row>
    <row r="18" spans="1:23" ht="15" customHeight="1" x14ac:dyDescent="0.25">
      <c r="A18" s="32" t="s">
        <v>44</v>
      </c>
      <c r="B18" s="19">
        <v>3.58</v>
      </c>
      <c r="C18" s="19">
        <v>3.32</v>
      </c>
      <c r="D18" s="19">
        <v>3.94</v>
      </c>
      <c r="E18" s="19">
        <v>4.17</v>
      </c>
      <c r="F18" s="19">
        <v>3.87</v>
      </c>
      <c r="G18" s="19">
        <v>4.5</v>
      </c>
      <c r="H18" s="20">
        <v>4.2179899215698198</v>
      </c>
      <c r="I18" s="20">
        <v>4.5217795372009304</v>
      </c>
      <c r="J18" s="20">
        <v>5.01902151107788</v>
      </c>
      <c r="K18" s="20">
        <v>4.8041152954101598</v>
      </c>
      <c r="L18" s="21">
        <v>4.5685067176818803</v>
      </c>
      <c r="M18" s="19"/>
      <c r="N18" s="19"/>
      <c r="O18" s="19"/>
      <c r="P18" s="19"/>
      <c r="Q18" s="19"/>
      <c r="R18" s="19"/>
      <c r="S18" s="19"/>
      <c r="T18" s="19"/>
      <c r="U18" s="19"/>
      <c r="V18" s="19"/>
    </row>
    <row r="19" spans="1:23" ht="15" customHeight="1" x14ac:dyDescent="0.25">
      <c r="A19" s="32" t="s">
        <v>45</v>
      </c>
      <c r="B19" s="19">
        <v>7.55</v>
      </c>
      <c r="C19" s="19">
        <v>7.16</v>
      </c>
      <c r="D19" s="19">
        <v>8.24</v>
      </c>
      <c r="E19" s="19">
        <v>7.49</v>
      </c>
      <c r="F19" s="19">
        <v>7.53</v>
      </c>
      <c r="G19" s="19">
        <v>6.58</v>
      </c>
      <c r="H19" s="20">
        <v>6.27600145339966</v>
      </c>
      <c r="I19" s="20">
        <v>7.017333984375</v>
      </c>
      <c r="J19" s="20">
        <v>6.7955431938171396</v>
      </c>
      <c r="K19" s="20">
        <v>6.4178667068481401</v>
      </c>
      <c r="L19" s="21">
        <v>6.7780494689941397</v>
      </c>
      <c r="M19" s="19"/>
      <c r="N19" s="19"/>
      <c r="O19" s="19"/>
      <c r="P19" s="19"/>
      <c r="Q19" s="19"/>
      <c r="R19" s="19"/>
      <c r="S19" s="19"/>
      <c r="T19" s="19"/>
      <c r="U19" s="19"/>
      <c r="V19" s="19"/>
    </row>
    <row r="20" spans="1:23" ht="15" customHeight="1" x14ac:dyDescent="0.25">
      <c r="A20" s="32" t="s">
        <v>46</v>
      </c>
      <c r="B20" s="19">
        <v>2.65</v>
      </c>
      <c r="C20" s="19">
        <v>2.98</v>
      </c>
      <c r="D20" s="19">
        <v>3.35</v>
      </c>
      <c r="E20" s="19">
        <v>2.99</v>
      </c>
      <c r="F20" s="19">
        <v>3.51</v>
      </c>
      <c r="G20" s="19">
        <v>3.73</v>
      </c>
      <c r="H20" s="20">
        <v>2.6051883697509801</v>
      </c>
      <c r="I20" s="20">
        <v>2.8983566761016801</v>
      </c>
      <c r="J20" s="20">
        <v>2.9709856510162398</v>
      </c>
      <c r="K20" s="20">
        <v>2.9911651611328098</v>
      </c>
      <c r="L20" s="21">
        <v>2.7687671184539799</v>
      </c>
      <c r="M20" s="19"/>
      <c r="N20" s="19"/>
      <c r="O20" s="19"/>
      <c r="P20" s="19"/>
      <c r="Q20" s="19"/>
      <c r="R20" s="19"/>
      <c r="S20" s="19"/>
      <c r="T20" s="19"/>
      <c r="U20" s="19"/>
      <c r="V20" s="19"/>
    </row>
    <row r="21" spans="1:23" ht="15" customHeight="1" x14ac:dyDescent="0.25">
      <c r="A21" s="32" t="s">
        <v>47</v>
      </c>
      <c r="B21" s="19">
        <v>50.680000000000014</v>
      </c>
      <c r="C21" s="19">
        <v>50.35</v>
      </c>
      <c r="D21" s="19">
        <v>54.259999999999991</v>
      </c>
      <c r="E21" s="19">
        <v>50.900000000000006</v>
      </c>
      <c r="F21" s="19">
        <v>55.190000000000005</v>
      </c>
      <c r="G21" s="19">
        <v>57.740000000000016</v>
      </c>
      <c r="H21" s="19">
        <v>55.716187477111845</v>
      </c>
      <c r="I21" s="19">
        <v>58.048161268234232</v>
      </c>
      <c r="J21" s="19">
        <v>62.101690053939841</v>
      </c>
      <c r="K21" s="19">
        <v>61.839375495910687</v>
      </c>
      <c r="L21" s="23">
        <v>62.118858098983765</v>
      </c>
      <c r="M21" s="19"/>
      <c r="N21" s="19"/>
      <c r="O21" s="19"/>
      <c r="P21" s="19"/>
      <c r="Q21" s="19"/>
      <c r="R21" s="19"/>
      <c r="S21" s="19"/>
      <c r="T21" s="19"/>
      <c r="U21" s="19"/>
      <c r="V21" s="19"/>
    </row>
    <row r="22" spans="1:23" ht="15" customHeight="1" x14ac:dyDescent="0.25">
      <c r="A22" s="31" t="s">
        <v>188</v>
      </c>
      <c r="B22" s="19">
        <v>9.9875698089599592</v>
      </c>
      <c r="C22" s="19">
        <v>9.4052810668945295</v>
      </c>
      <c r="D22" s="19">
        <v>9.6458168029785192</v>
      </c>
      <c r="E22" s="19">
        <v>9.1300392150878906</v>
      </c>
      <c r="F22" s="19">
        <v>8.9246473312377894</v>
      </c>
      <c r="G22" s="19">
        <v>8.4853944778442401</v>
      </c>
      <c r="H22" s="19">
        <v>8.1826477050781303</v>
      </c>
      <c r="I22" s="19">
        <v>8.3811149597168004</v>
      </c>
      <c r="J22" s="19">
        <v>8.5756759643554705</v>
      </c>
      <c r="K22" s="19">
        <v>8.4812450408935494</v>
      </c>
      <c r="L22" s="23">
        <v>7.5896844863891602</v>
      </c>
      <c r="M22" s="19"/>
      <c r="N22" s="19"/>
      <c r="O22" s="19"/>
      <c r="P22" s="19"/>
      <c r="Q22" s="19"/>
      <c r="R22" s="19"/>
      <c r="S22" s="19"/>
      <c r="T22" s="19"/>
      <c r="U22" s="19"/>
      <c r="V22" s="19"/>
    </row>
    <row r="23" spans="1:23" ht="15" customHeight="1" x14ac:dyDescent="0.25">
      <c r="A23" s="31" t="s">
        <v>189</v>
      </c>
      <c r="B23" s="19">
        <v>5.8054399490356401</v>
      </c>
      <c r="C23" s="19">
        <v>5.67999267578125</v>
      </c>
      <c r="D23" s="19">
        <v>5.4098372459411603</v>
      </c>
      <c r="E23" s="19">
        <v>5.3137497901916504</v>
      </c>
      <c r="F23" s="19">
        <v>5.4294338226318404</v>
      </c>
      <c r="G23" s="19">
        <v>5.5927796363830602</v>
      </c>
      <c r="H23" s="19">
        <v>5.0323247909545898</v>
      </c>
      <c r="I23" s="19">
        <v>5.1567726135253897</v>
      </c>
      <c r="J23" s="19">
        <v>4.6928362846374503</v>
      </c>
      <c r="K23" s="19">
        <v>4.5715036392211896</v>
      </c>
      <c r="L23" s="23">
        <v>4.4510130882263201</v>
      </c>
      <c r="M23" s="19"/>
      <c r="N23" s="19"/>
      <c r="O23" s="19"/>
      <c r="P23" s="19"/>
      <c r="Q23" s="19"/>
      <c r="R23" s="19"/>
      <c r="S23" s="19"/>
      <c r="T23" s="19"/>
      <c r="U23" s="19"/>
      <c r="V23" s="19"/>
    </row>
    <row r="24" spans="1:23" ht="15" customHeight="1" x14ac:dyDescent="0.25">
      <c r="A24" s="33" t="s">
        <v>190</v>
      </c>
      <c r="B24" s="26">
        <v>5.0288190841674796</v>
      </c>
      <c r="C24" s="26">
        <v>5.1621217727661097</v>
      </c>
      <c r="D24" s="26">
        <v>5.5418887138366699</v>
      </c>
      <c r="E24" s="26">
        <v>5.2733335494995099</v>
      </c>
      <c r="F24" s="26">
        <v>5.3990521430969203</v>
      </c>
      <c r="G24" s="26">
        <v>5.2729988098144496</v>
      </c>
      <c r="H24" s="26">
        <v>5.3555245399475098</v>
      </c>
      <c r="I24" s="26">
        <v>5.5604381561279297</v>
      </c>
      <c r="J24" s="26">
        <v>5.4167428016662598</v>
      </c>
      <c r="K24" s="26">
        <v>4.9414930343627903</v>
      </c>
      <c r="L24" s="27">
        <v>4.8905577659606898</v>
      </c>
      <c r="M24" s="19"/>
      <c r="N24" s="19"/>
      <c r="O24" s="19"/>
      <c r="P24" s="19"/>
      <c r="Q24" s="19"/>
      <c r="R24" s="19"/>
      <c r="S24" s="19"/>
      <c r="T24" s="19"/>
      <c r="U24" s="19"/>
      <c r="V24" s="19"/>
    </row>
    <row r="25" spans="1:23" ht="15" customHeight="1" x14ac:dyDescent="0.25">
      <c r="A25" s="34" t="s">
        <v>191</v>
      </c>
    </row>
    <row r="26" spans="1:23" ht="15" customHeight="1" x14ac:dyDescent="0.25">
      <c r="M26" s="35"/>
      <c r="N26" s="35"/>
      <c r="O26" s="35"/>
      <c r="P26" s="35"/>
      <c r="Q26" s="35"/>
      <c r="R26" s="35"/>
      <c r="S26" s="35"/>
      <c r="T26" s="35"/>
      <c r="U26" s="35"/>
      <c r="V26" s="35"/>
    </row>
    <row r="27" spans="1:23" x14ac:dyDescent="0.25">
      <c r="A27" s="12" t="s">
        <v>222</v>
      </c>
      <c r="N27" s="35"/>
      <c r="O27" s="35"/>
      <c r="P27" s="35"/>
      <c r="Q27" s="35"/>
      <c r="R27" s="35"/>
      <c r="S27" s="35"/>
      <c r="T27" s="35"/>
      <c r="U27" s="35"/>
      <c r="V27" s="35"/>
      <c r="W27" s="35"/>
    </row>
    <row r="28" spans="1:23" x14ac:dyDescent="0.25">
      <c r="A28" s="36" t="s">
        <v>187</v>
      </c>
      <c r="B28" s="37">
        <v>2008</v>
      </c>
      <c r="C28" s="38">
        <v>2009</v>
      </c>
      <c r="D28" s="38">
        <v>2010</v>
      </c>
      <c r="E28" s="38">
        <v>2011</v>
      </c>
      <c r="F28" s="38">
        <v>2012</v>
      </c>
      <c r="G28" s="38">
        <v>2013</v>
      </c>
      <c r="H28" s="38">
        <v>2014</v>
      </c>
      <c r="I28" s="38">
        <v>2015</v>
      </c>
      <c r="J28" s="38">
        <v>2016</v>
      </c>
      <c r="K28" s="38">
        <v>2017</v>
      </c>
      <c r="L28" s="39">
        <v>2018</v>
      </c>
    </row>
    <row r="29" spans="1:23" x14ac:dyDescent="0.25">
      <c r="A29" s="40" t="s">
        <v>42</v>
      </c>
      <c r="B29" s="41">
        <f>B5/$B5*100</f>
        <v>100</v>
      </c>
      <c r="C29" s="42">
        <f>C5/$B5*100</f>
        <v>100.89820359281438</v>
      </c>
      <c r="D29" s="42">
        <f t="shared" ref="D29:J29" si="0">D5/$B5*100</f>
        <v>100</v>
      </c>
      <c r="E29" s="42">
        <f t="shared" si="0"/>
        <v>99.700598802395206</v>
      </c>
      <c r="F29" s="42">
        <f t="shared" si="0"/>
        <v>97.754491017964085</v>
      </c>
      <c r="G29" s="42">
        <f t="shared" si="0"/>
        <v>95.658682634730539</v>
      </c>
      <c r="H29" s="43">
        <f t="shared" si="0"/>
        <v>89.836713082776058</v>
      </c>
      <c r="I29" s="43">
        <f t="shared" si="0"/>
        <v>86.018625133765724</v>
      </c>
      <c r="J29" s="43">
        <f t="shared" si="0"/>
        <v>89.143721643322323</v>
      </c>
      <c r="K29" s="43">
        <f t="shared" ref="K29" si="1">K5/$B5*100</f>
        <v>86.660220951377255</v>
      </c>
      <c r="L29" s="44">
        <f>L5/$B5*100</f>
        <v>82.725307898607042</v>
      </c>
    </row>
    <row r="30" spans="1:23" x14ac:dyDescent="0.25">
      <c r="A30" s="40" t="s">
        <v>43</v>
      </c>
      <c r="B30" s="41">
        <f t="shared" ref="B30:B34" si="2">B6/$B6*100</f>
        <v>100</v>
      </c>
      <c r="C30" s="42">
        <f t="shared" ref="C30:J30" si="3">C6/$B6*100</f>
        <v>104.21686746987953</v>
      </c>
      <c r="D30" s="42">
        <f t="shared" si="3"/>
        <v>100.30120481927712</v>
      </c>
      <c r="E30" s="42">
        <f t="shared" si="3"/>
        <v>97.590361445783145</v>
      </c>
      <c r="F30" s="42">
        <f t="shared" si="3"/>
        <v>90.662650602409627</v>
      </c>
      <c r="G30" s="42">
        <f t="shared" si="3"/>
        <v>92.168674698795186</v>
      </c>
      <c r="H30" s="43">
        <f t="shared" si="3"/>
        <v>92.335192553968369</v>
      </c>
      <c r="I30" s="43">
        <f t="shared" si="3"/>
        <v>89.807984340621843</v>
      </c>
      <c r="J30" s="43">
        <f t="shared" si="3"/>
        <v>88.494520589529827</v>
      </c>
      <c r="K30" s="43">
        <f t="shared" ref="K30" si="4">K6/$B6*100</f>
        <v>84.171208990625601</v>
      </c>
      <c r="L30" s="44">
        <f>L6/$B6*100</f>
        <v>84.811377238078322</v>
      </c>
    </row>
    <row r="31" spans="1:23" x14ac:dyDescent="0.25">
      <c r="A31" s="40" t="s">
        <v>44</v>
      </c>
      <c r="B31" s="41">
        <f t="shared" si="2"/>
        <v>100</v>
      </c>
      <c r="C31" s="42">
        <f t="shared" ref="C31:J31" si="5">C7/$B7*100</f>
        <v>100</v>
      </c>
      <c r="D31" s="42">
        <f t="shared" si="5"/>
        <v>97.374179431072207</v>
      </c>
      <c r="E31" s="42">
        <f t="shared" si="5"/>
        <v>100.87527352297595</v>
      </c>
      <c r="F31" s="42">
        <f t="shared" si="5"/>
        <v>102.84463894967178</v>
      </c>
      <c r="G31" s="42">
        <f t="shared" si="5"/>
        <v>100.43763676148797</v>
      </c>
      <c r="H31" s="43">
        <f t="shared" si="5"/>
        <v>99.537210860972422</v>
      </c>
      <c r="I31" s="43">
        <f t="shared" si="5"/>
        <v>98.115557914750539</v>
      </c>
      <c r="J31" s="43">
        <f t="shared" si="5"/>
        <v>99.650942261944181</v>
      </c>
      <c r="K31" s="43">
        <f t="shared" ref="K31" si="6">K7/$B7*100</f>
        <v>100.35031733940676</v>
      </c>
      <c r="L31" s="44">
        <f>L7/$B7*100</f>
        <v>91.158420303979213</v>
      </c>
    </row>
    <row r="32" spans="1:23" x14ac:dyDescent="0.25">
      <c r="A32" s="40" t="s">
        <v>45</v>
      </c>
      <c r="B32" s="41">
        <f t="shared" si="2"/>
        <v>100</v>
      </c>
      <c r="C32" s="42">
        <f t="shared" ref="C32:J32" si="7">C8/$B8*100</f>
        <v>96.437054631828971</v>
      </c>
      <c r="D32" s="42">
        <f t="shared" si="7"/>
        <v>94.536817102137775</v>
      </c>
      <c r="E32" s="42">
        <f t="shared" si="7"/>
        <v>89.073634204275535</v>
      </c>
      <c r="F32" s="42">
        <f t="shared" si="7"/>
        <v>85.510688836104521</v>
      </c>
      <c r="G32" s="42">
        <f t="shared" si="7"/>
        <v>86.460807600950119</v>
      </c>
      <c r="H32" s="43">
        <f>H8/$B8*100</f>
        <v>78.648631759607369</v>
      </c>
      <c r="I32" s="43">
        <f t="shared" si="7"/>
        <v>75.342485287410454</v>
      </c>
      <c r="J32" s="43">
        <f t="shared" si="7"/>
        <v>73.775333350174833</v>
      </c>
      <c r="K32" s="43">
        <f>K8/$B8*100</f>
        <v>67.675141993724225</v>
      </c>
      <c r="L32" s="44">
        <f>L8/$B8*100</f>
        <v>67.256538998202856</v>
      </c>
    </row>
    <row r="33" spans="1:12" x14ac:dyDescent="0.25">
      <c r="A33" s="40" t="s">
        <v>46</v>
      </c>
      <c r="B33" s="41">
        <f t="shared" si="2"/>
        <v>100</v>
      </c>
      <c r="C33" s="42">
        <f t="shared" ref="C33:L33" si="8">C9/$B9*100</f>
        <v>101.67597765363128</v>
      </c>
      <c r="D33" s="42">
        <f t="shared" si="8"/>
        <v>115.08379888268156</v>
      </c>
      <c r="E33" s="42">
        <f t="shared" si="8"/>
        <v>113.96648044692736</v>
      </c>
      <c r="F33" s="42">
        <f t="shared" si="8"/>
        <v>113.40782122905027</v>
      </c>
      <c r="G33" s="42">
        <f t="shared" si="8"/>
        <v>111.73184357541899</v>
      </c>
      <c r="H33" s="43">
        <f t="shared" si="8"/>
        <v>113.99671352109442</v>
      </c>
      <c r="I33" s="43">
        <f t="shared" si="8"/>
        <v>102.65888448534079</v>
      </c>
      <c r="J33" s="43">
        <f t="shared" si="8"/>
        <v>98.481651125007261</v>
      </c>
      <c r="K33" s="43">
        <f t="shared" ref="K33" si="9">K9/$B9*100</f>
        <v>98.064145562369276</v>
      </c>
      <c r="L33" s="44">
        <f t="shared" si="8"/>
        <v>88.959219735427936</v>
      </c>
    </row>
    <row r="34" spans="1:12" x14ac:dyDescent="0.25">
      <c r="A34" s="40" t="s">
        <v>47</v>
      </c>
      <c r="B34" s="41">
        <f t="shared" si="2"/>
        <v>100</v>
      </c>
      <c r="C34" s="42">
        <f t="shared" ref="C34:J34" si="10">C10/$B10*100</f>
        <v>105.54528650646951</v>
      </c>
      <c r="D34" s="42">
        <f t="shared" si="10"/>
        <v>108.62600123228592</v>
      </c>
      <c r="E34" s="42">
        <f t="shared" si="10"/>
        <v>109.79667282809615</v>
      </c>
      <c r="F34" s="42">
        <f t="shared" si="10"/>
        <v>110.53604436229205</v>
      </c>
      <c r="G34" s="42">
        <f t="shared" si="10"/>
        <v>112.93900184842884</v>
      </c>
      <c r="H34" s="43">
        <f t="shared" si="10"/>
        <v>113.17312313462942</v>
      </c>
      <c r="I34" s="43">
        <f t="shared" si="10"/>
        <v>113.22123873623096</v>
      </c>
      <c r="J34" s="43">
        <f t="shared" si="10"/>
        <v>115.29871290727509</v>
      </c>
      <c r="K34" s="43">
        <f t="shared" ref="K34" si="11">K10/$B10*100</f>
        <v>112.88109636571208</v>
      </c>
      <c r="L34" s="44">
        <f>L10/$B10*100</f>
        <v>113.40186100864015</v>
      </c>
    </row>
    <row r="35" spans="1:12" x14ac:dyDescent="0.25">
      <c r="A35" s="45" t="s">
        <v>31</v>
      </c>
      <c r="B35" s="46">
        <f>B4/$B4*100</f>
        <v>100</v>
      </c>
      <c r="C35" s="47">
        <f t="shared" ref="C35:K35" si="12">C4/$B4*100</f>
        <v>102.80129424653272</v>
      </c>
      <c r="D35" s="47">
        <f t="shared" si="12"/>
        <v>103.35407904747539</v>
      </c>
      <c r="E35" s="47">
        <f t="shared" si="12"/>
        <v>103.11006943543082</v>
      </c>
      <c r="F35" s="47">
        <f t="shared" si="12"/>
        <v>101.76116535818529</v>
      </c>
      <c r="G35" s="47">
        <f t="shared" si="12"/>
        <v>102.2933727537087</v>
      </c>
      <c r="H35" s="47">
        <f t="shared" si="12"/>
        <v>100.70744815544583</v>
      </c>
      <c r="I35" s="47">
        <f t="shared" si="12"/>
        <v>98.658056486879829</v>
      </c>
      <c r="J35" s="47">
        <f t="shared" si="12"/>
        <v>99.625565391314481</v>
      </c>
      <c r="K35" s="47">
        <f t="shared" si="12"/>
        <v>96.939225051488847</v>
      </c>
      <c r="L35" s="48">
        <f>L4/$B4*100</f>
        <v>95.103347736566363</v>
      </c>
    </row>
    <row r="36" spans="1:12" x14ac:dyDescent="0.25">
      <c r="A36" s="34" t="s">
        <v>191</v>
      </c>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32"/>
  <sheetViews>
    <sheetView showGridLines="0" workbookViewId="0"/>
  </sheetViews>
  <sheetFormatPr defaultRowHeight="15" x14ac:dyDescent="0.25"/>
  <cols>
    <col min="1" max="1" width="32.5703125" style="11" customWidth="1"/>
    <col min="2" max="18" width="7.7109375" style="11" customWidth="1"/>
    <col min="19" max="16384" width="9.140625" style="11"/>
  </cols>
  <sheetData>
    <row r="1" spans="1:22" ht="15" customHeight="1" x14ac:dyDescent="0.25"/>
    <row r="2" spans="1:22" ht="15" customHeight="1" x14ac:dyDescent="0.25">
      <c r="A2" s="12" t="s">
        <v>223</v>
      </c>
    </row>
    <row r="3" spans="1:22" ht="15" customHeight="1" x14ac:dyDescent="0.25">
      <c r="A3" s="28" t="s">
        <v>187</v>
      </c>
      <c r="B3" s="14">
        <v>2008</v>
      </c>
      <c r="C3" s="15">
        <v>2009</v>
      </c>
      <c r="D3" s="15">
        <v>2010</v>
      </c>
      <c r="E3" s="15">
        <v>2011</v>
      </c>
      <c r="F3" s="15">
        <v>2012</v>
      </c>
      <c r="G3" s="15">
        <v>2013</v>
      </c>
      <c r="H3" s="15">
        <v>2014</v>
      </c>
      <c r="I3" s="15">
        <v>2015</v>
      </c>
      <c r="J3" s="15">
        <v>2016</v>
      </c>
      <c r="K3" s="15">
        <v>2017</v>
      </c>
      <c r="L3" s="16">
        <v>2018</v>
      </c>
    </row>
    <row r="4" spans="1:22" ht="15" customHeight="1" x14ac:dyDescent="0.25">
      <c r="A4" s="31" t="s">
        <v>32</v>
      </c>
      <c r="B4" s="18">
        <v>55.97</v>
      </c>
      <c r="C4" s="19">
        <v>54.45</v>
      </c>
      <c r="D4" s="19">
        <v>56.08</v>
      </c>
      <c r="E4" s="19">
        <v>52.3</v>
      </c>
      <c r="F4" s="19">
        <v>53.46</v>
      </c>
      <c r="G4" s="19">
        <v>51.62</v>
      </c>
      <c r="H4" s="20">
        <v>49.669189453125</v>
      </c>
      <c r="I4" s="20">
        <v>49.338565826416001</v>
      </c>
      <c r="J4" s="20">
        <v>48.666721343994098</v>
      </c>
      <c r="K4" s="20">
        <v>48.083484649658203</v>
      </c>
      <c r="L4" s="21">
        <v>46.097160339355497</v>
      </c>
    </row>
    <row r="5" spans="1:22" ht="15" customHeight="1" x14ac:dyDescent="0.25">
      <c r="A5" s="32" t="s">
        <v>38</v>
      </c>
      <c r="B5" s="18">
        <v>12.48</v>
      </c>
      <c r="C5" s="19">
        <v>12.1</v>
      </c>
      <c r="D5" s="19">
        <v>11.98</v>
      </c>
      <c r="E5" s="19">
        <v>10.95</v>
      </c>
      <c r="F5" s="19">
        <v>10.86</v>
      </c>
      <c r="G5" s="19">
        <v>10.199999999999999</v>
      </c>
      <c r="H5" s="20">
        <v>9.6741256713867205</v>
      </c>
      <c r="I5" s="20">
        <v>9.4493789672851598</v>
      </c>
      <c r="J5" s="20">
        <v>8.8038177490234393</v>
      </c>
      <c r="K5" s="20">
        <v>8.5093441009521502</v>
      </c>
      <c r="L5" s="21">
        <v>7.9070987701415998</v>
      </c>
    </row>
    <row r="6" spans="1:22" ht="15" customHeight="1" x14ac:dyDescent="0.25">
      <c r="A6" s="32" t="s">
        <v>39</v>
      </c>
      <c r="B6" s="18">
        <v>4.17</v>
      </c>
      <c r="C6" s="19">
        <v>3.71</v>
      </c>
      <c r="D6" s="19">
        <v>3.85</v>
      </c>
      <c r="E6" s="19">
        <v>3.61</v>
      </c>
      <c r="F6" s="19">
        <v>3.42</v>
      </c>
      <c r="G6" s="19">
        <v>3.14</v>
      </c>
      <c r="H6" s="20">
        <v>3.9717705249786399</v>
      </c>
      <c r="I6" s="20">
        <v>3.5728714466095002</v>
      </c>
      <c r="J6" s="20">
        <v>3.3527913093566899</v>
      </c>
      <c r="K6" s="20">
        <v>2.9756891727447501</v>
      </c>
      <c r="L6" s="21">
        <v>2.6767432689666699</v>
      </c>
    </row>
    <row r="7" spans="1:22" ht="15" customHeight="1" x14ac:dyDescent="0.25">
      <c r="A7" s="32" t="s">
        <v>40</v>
      </c>
      <c r="B7" s="18">
        <v>1.53</v>
      </c>
      <c r="C7" s="19">
        <v>1.73</v>
      </c>
      <c r="D7" s="19">
        <v>1.54</v>
      </c>
      <c r="E7" s="19">
        <v>1.6</v>
      </c>
      <c r="F7" s="19">
        <v>1.75</v>
      </c>
      <c r="G7" s="19">
        <v>1.72</v>
      </c>
      <c r="H7" s="20">
        <v>1.81873750686646</v>
      </c>
      <c r="I7" s="20">
        <v>1.77048599720001</v>
      </c>
      <c r="J7" s="20">
        <v>1.5990673303604099</v>
      </c>
      <c r="K7" s="20">
        <v>1.6929062604904199</v>
      </c>
      <c r="L7" s="21">
        <v>1.5572862625122099</v>
      </c>
    </row>
    <row r="8" spans="1:22" ht="15" customHeight="1" x14ac:dyDescent="0.25">
      <c r="A8" s="32" t="s">
        <v>48</v>
      </c>
      <c r="B8" s="18">
        <v>10.5</v>
      </c>
      <c r="C8" s="19">
        <v>9.61</v>
      </c>
      <c r="D8" s="19">
        <v>10.57</v>
      </c>
      <c r="E8" s="19">
        <v>9.16</v>
      </c>
      <c r="F8" s="19">
        <v>9.3000000000000007</v>
      </c>
      <c r="G8" s="19">
        <v>9.42</v>
      </c>
      <c r="H8" s="20">
        <v>8.2768583297729492</v>
      </c>
      <c r="I8" s="20">
        <v>7.8665771484375</v>
      </c>
      <c r="J8" s="20">
        <v>7.3901538848876998</v>
      </c>
      <c r="K8" s="20">
        <v>6.5753502845764196</v>
      </c>
      <c r="L8" s="21">
        <v>5.9695630073547399</v>
      </c>
    </row>
    <row r="9" spans="1:22" ht="15" customHeight="1" x14ac:dyDescent="0.25">
      <c r="A9" s="32" t="s">
        <v>49</v>
      </c>
      <c r="B9" s="18">
        <v>8.18</v>
      </c>
      <c r="C9" s="19">
        <v>8.14</v>
      </c>
      <c r="D9" s="19">
        <v>8.77</v>
      </c>
      <c r="E9" s="19">
        <v>8.5399999999999991</v>
      </c>
      <c r="F9" s="19">
        <v>8.59</v>
      </c>
      <c r="G9" s="19">
        <v>8.39</v>
      </c>
      <c r="H9" s="20">
        <v>7.6968054771423304</v>
      </c>
      <c r="I9" s="20">
        <v>7.7154369354248002</v>
      </c>
      <c r="J9" s="20">
        <v>7.7981419563293501</v>
      </c>
      <c r="K9" s="20">
        <v>8.0875272750854492</v>
      </c>
      <c r="L9" s="21">
        <v>7.9202914237976101</v>
      </c>
    </row>
    <row r="10" spans="1:22" ht="15" customHeight="1" x14ac:dyDescent="0.25">
      <c r="A10" s="32" t="s">
        <v>50</v>
      </c>
      <c r="B10" s="18">
        <v>19.109999999999992</v>
      </c>
      <c r="C10" s="19">
        <v>19.160000000000004</v>
      </c>
      <c r="D10" s="19">
        <v>19.369999999999994</v>
      </c>
      <c r="E10" s="19">
        <v>18.439999999999994</v>
      </c>
      <c r="F10" s="19">
        <v>19.54</v>
      </c>
      <c r="G10" s="19">
        <v>18.880000000000003</v>
      </c>
      <c r="H10" s="19">
        <v>18.230891942977902</v>
      </c>
      <c r="I10" s="19">
        <v>18.963815331459035</v>
      </c>
      <c r="J10" s="19">
        <v>19.72274911403651</v>
      </c>
      <c r="K10" s="19">
        <v>20.242667555809017</v>
      </c>
      <c r="L10" s="23">
        <v>20.06617760658267</v>
      </c>
    </row>
    <row r="11" spans="1:22" ht="15" customHeight="1" x14ac:dyDescent="0.25">
      <c r="A11" s="24" t="s">
        <v>193</v>
      </c>
      <c r="B11" s="25">
        <v>2.0319974422454798</v>
      </c>
      <c r="C11" s="26">
        <v>1.8314688205719001</v>
      </c>
      <c r="D11" s="26">
        <v>1.7937922477722199</v>
      </c>
      <c r="E11" s="26">
        <v>1.6226555109023999</v>
      </c>
      <c r="F11" s="26">
        <v>1.6205923557281501</v>
      </c>
      <c r="G11" s="26">
        <v>1.48851895332336</v>
      </c>
      <c r="H11" s="26">
        <v>1.34686362743378</v>
      </c>
      <c r="I11" s="26">
        <v>1.2444885969162001</v>
      </c>
      <c r="J11" s="26">
        <v>1.1662836074829099</v>
      </c>
      <c r="K11" s="26">
        <v>1.17525935173035</v>
      </c>
      <c r="L11" s="27">
        <v>1.2046412229537999</v>
      </c>
    </row>
    <row r="12" spans="1:22" ht="15" customHeight="1" x14ac:dyDescent="0.25">
      <c r="A12" s="33" t="s">
        <v>30</v>
      </c>
      <c r="B12" s="49">
        <v>2008</v>
      </c>
      <c r="C12" s="29">
        <v>2009</v>
      </c>
      <c r="D12" s="29">
        <v>2010</v>
      </c>
      <c r="E12" s="29">
        <v>2011</v>
      </c>
      <c r="F12" s="29">
        <v>2012</v>
      </c>
      <c r="G12" s="29">
        <v>2013</v>
      </c>
      <c r="H12" s="29">
        <v>2014</v>
      </c>
      <c r="I12" s="29">
        <v>2015</v>
      </c>
      <c r="J12" s="29">
        <v>2016</v>
      </c>
      <c r="K12" s="29">
        <v>2017</v>
      </c>
      <c r="L12" s="30">
        <v>2018</v>
      </c>
      <c r="M12" s="19"/>
      <c r="N12" s="19"/>
      <c r="O12" s="19"/>
      <c r="P12" s="19"/>
      <c r="Q12" s="19"/>
      <c r="R12" s="19"/>
      <c r="S12" s="19"/>
      <c r="T12" s="19"/>
      <c r="U12" s="19"/>
      <c r="V12" s="19"/>
    </row>
    <row r="13" spans="1:22" ht="15" customHeight="1" x14ac:dyDescent="0.25">
      <c r="A13" s="31" t="s">
        <v>32</v>
      </c>
      <c r="B13" s="18">
        <v>117.63</v>
      </c>
      <c r="C13" s="19">
        <v>112.45</v>
      </c>
      <c r="D13" s="19">
        <v>116.66</v>
      </c>
      <c r="E13" s="19">
        <v>109.85</v>
      </c>
      <c r="F13" s="19">
        <v>116.47</v>
      </c>
      <c r="G13" s="19">
        <v>120.83</v>
      </c>
      <c r="H13" s="20">
        <v>114.264045715332</v>
      </c>
      <c r="I13" s="20">
        <v>120.80866241455099</v>
      </c>
      <c r="J13" s="20">
        <v>125.54989624023401</v>
      </c>
      <c r="K13" s="20">
        <v>128.42767333984401</v>
      </c>
      <c r="L13" s="21">
        <v>130.98822021484401</v>
      </c>
      <c r="M13" s="19"/>
      <c r="N13" s="19"/>
      <c r="O13" s="19"/>
      <c r="P13" s="19"/>
      <c r="Q13" s="19"/>
      <c r="R13" s="19"/>
      <c r="S13" s="19"/>
      <c r="T13" s="19"/>
      <c r="U13" s="19"/>
      <c r="V13" s="19"/>
    </row>
    <row r="14" spans="1:22" ht="15" customHeight="1" x14ac:dyDescent="0.25">
      <c r="A14" s="32" t="s">
        <v>38</v>
      </c>
      <c r="B14" s="18">
        <v>18.05</v>
      </c>
      <c r="C14" s="19">
        <v>16.170000000000002</v>
      </c>
      <c r="D14" s="19">
        <v>16.43</v>
      </c>
      <c r="E14" s="19">
        <v>16.27</v>
      </c>
      <c r="F14" s="19">
        <v>17.28</v>
      </c>
      <c r="G14" s="19">
        <v>18.149999999999999</v>
      </c>
      <c r="H14" s="20">
        <v>15.3880605697632</v>
      </c>
      <c r="I14" s="20">
        <v>14.392954826355</v>
      </c>
      <c r="J14" s="20">
        <v>14.454499244689901</v>
      </c>
      <c r="K14" s="20">
        <v>14.8352499008179</v>
      </c>
      <c r="L14" s="21">
        <v>16.549842834472699</v>
      </c>
      <c r="M14" s="19"/>
      <c r="N14" s="19"/>
      <c r="O14" s="19"/>
      <c r="P14" s="19"/>
      <c r="Q14" s="19"/>
      <c r="R14" s="19"/>
      <c r="S14" s="19"/>
      <c r="T14" s="19"/>
      <c r="U14" s="19"/>
      <c r="V14" s="19"/>
    </row>
    <row r="15" spans="1:22" ht="15" customHeight="1" x14ac:dyDescent="0.25">
      <c r="A15" s="32" t="s">
        <v>39</v>
      </c>
      <c r="B15" s="18">
        <v>6.81</v>
      </c>
      <c r="C15" s="19">
        <v>6.14</v>
      </c>
      <c r="D15" s="19">
        <v>5.66</v>
      </c>
      <c r="E15" s="19">
        <v>5.0999999999999996</v>
      </c>
      <c r="F15" s="19">
        <v>5.16</v>
      </c>
      <c r="G15" s="19">
        <v>5.97</v>
      </c>
      <c r="H15" s="20">
        <v>5.2747702598571804</v>
      </c>
      <c r="I15" s="20">
        <v>5.2474389076232901</v>
      </c>
      <c r="J15" s="20">
        <v>4.9015212059020996</v>
      </c>
      <c r="K15" s="20">
        <v>5.0437264442443803</v>
      </c>
      <c r="L15" s="21">
        <v>4.74281930923462</v>
      </c>
      <c r="M15" s="19"/>
      <c r="N15" s="19"/>
      <c r="O15" s="19"/>
      <c r="P15" s="19"/>
      <c r="Q15" s="19"/>
      <c r="R15" s="19"/>
      <c r="S15" s="19"/>
      <c r="T15" s="19"/>
      <c r="U15" s="19"/>
      <c r="V15" s="19"/>
    </row>
    <row r="16" spans="1:22" ht="15" customHeight="1" x14ac:dyDescent="0.25">
      <c r="A16" s="32" t="s">
        <v>40</v>
      </c>
      <c r="B16" s="18">
        <v>6.99</v>
      </c>
      <c r="C16" s="19">
        <v>8.02</v>
      </c>
      <c r="D16" s="19">
        <v>8.09</v>
      </c>
      <c r="E16" s="19">
        <v>8.33</v>
      </c>
      <c r="F16" s="19">
        <v>8.6199999999999992</v>
      </c>
      <c r="G16" s="19">
        <v>9.1300000000000008</v>
      </c>
      <c r="H16" s="20">
        <v>9.2074871063232404</v>
      </c>
      <c r="I16" s="20">
        <v>9.5404300689697301</v>
      </c>
      <c r="J16" s="20">
        <v>8.9293498992919904</v>
      </c>
      <c r="K16" s="20">
        <v>9.5633888244628906</v>
      </c>
      <c r="L16" s="21">
        <v>8.8820819854736293</v>
      </c>
      <c r="M16" s="19"/>
      <c r="N16" s="19"/>
      <c r="O16" s="19"/>
      <c r="P16" s="19"/>
      <c r="Q16" s="19"/>
      <c r="R16" s="19"/>
      <c r="S16" s="19"/>
      <c r="T16" s="19"/>
      <c r="U16" s="19"/>
      <c r="V16" s="19"/>
    </row>
    <row r="17" spans="1:22" ht="15" customHeight="1" x14ac:dyDescent="0.25">
      <c r="A17" s="32" t="s">
        <v>48</v>
      </c>
      <c r="B17" s="18">
        <v>16.690000000000001</v>
      </c>
      <c r="C17" s="19">
        <v>14.32</v>
      </c>
      <c r="D17" s="19">
        <v>16.399999999999999</v>
      </c>
      <c r="E17" s="19">
        <v>13.49</v>
      </c>
      <c r="F17" s="19">
        <v>13.87</v>
      </c>
      <c r="G17" s="19">
        <v>14.78</v>
      </c>
      <c r="H17" s="20">
        <v>12.1743173599243</v>
      </c>
      <c r="I17" s="20">
        <v>11.9714555740356</v>
      </c>
      <c r="J17" s="20">
        <v>11.595415115356399</v>
      </c>
      <c r="K17" s="20">
        <v>10.41126537323</v>
      </c>
      <c r="L17" s="21">
        <v>9.6718931198120099</v>
      </c>
      <c r="M17" s="19"/>
      <c r="N17" s="19"/>
      <c r="O17" s="19"/>
      <c r="P17" s="19"/>
      <c r="Q17" s="19"/>
      <c r="R17" s="19"/>
      <c r="S17" s="19"/>
      <c r="T17" s="19"/>
      <c r="U17" s="19"/>
      <c r="V17" s="19"/>
    </row>
    <row r="18" spans="1:22" ht="15" customHeight="1" x14ac:dyDescent="0.25">
      <c r="A18" s="32" t="s">
        <v>49</v>
      </c>
      <c r="B18" s="18">
        <v>13.3</v>
      </c>
      <c r="C18" s="19">
        <v>13.23</v>
      </c>
      <c r="D18" s="19">
        <v>13.46</v>
      </c>
      <c r="E18" s="19">
        <v>12.94</v>
      </c>
      <c r="F18" s="19">
        <v>12.74</v>
      </c>
      <c r="G18" s="19">
        <v>12.83</v>
      </c>
      <c r="H18" s="20">
        <v>11.7355060577393</v>
      </c>
      <c r="I18" s="20">
        <v>11.9092197418213</v>
      </c>
      <c r="J18" s="20">
        <v>12.328205108642599</v>
      </c>
      <c r="K18" s="20">
        <v>12.5185356140137</v>
      </c>
      <c r="L18" s="21">
        <v>11.9443664550781</v>
      </c>
      <c r="M18" s="19"/>
      <c r="N18" s="19"/>
      <c r="O18" s="19"/>
      <c r="P18" s="19"/>
      <c r="Q18" s="19"/>
      <c r="R18" s="19"/>
      <c r="S18" s="19"/>
      <c r="T18" s="19"/>
      <c r="U18" s="19"/>
      <c r="V18" s="19"/>
    </row>
    <row r="19" spans="1:22" ht="15" customHeight="1" x14ac:dyDescent="0.25">
      <c r="A19" s="32" t="s">
        <v>50</v>
      </c>
      <c r="B19" s="18">
        <v>55.790000000000006</v>
      </c>
      <c r="C19" s="19">
        <v>54.570000000000007</v>
      </c>
      <c r="D19" s="19">
        <v>56.619999999999983</v>
      </c>
      <c r="E19" s="19">
        <v>53.720000000000013</v>
      </c>
      <c r="F19" s="19">
        <v>58.79999999999999</v>
      </c>
      <c r="G19" s="19">
        <v>59.970000000000013</v>
      </c>
      <c r="H19" s="19">
        <v>60.483904361724782</v>
      </c>
      <c r="I19" s="19">
        <v>67.747163295746077</v>
      </c>
      <c r="J19" s="19">
        <v>73.340905666351006</v>
      </c>
      <c r="K19" s="19">
        <v>76.055507183075136</v>
      </c>
      <c r="L19" s="23">
        <v>79.197216510772947</v>
      </c>
      <c r="M19" s="19"/>
      <c r="N19" s="19"/>
      <c r="O19" s="19"/>
      <c r="P19" s="19"/>
      <c r="Q19" s="19"/>
      <c r="R19" s="19"/>
      <c r="S19" s="19"/>
      <c r="T19" s="19"/>
      <c r="U19" s="19"/>
      <c r="V19" s="19"/>
    </row>
    <row r="20" spans="1:22" ht="15" customHeight="1" x14ac:dyDescent="0.25">
      <c r="A20" s="33" t="s">
        <v>193</v>
      </c>
      <c r="B20" s="26">
        <v>4.11183404922485</v>
      </c>
      <c r="C20" s="26">
        <v>3.8163933753967298</v>
      </c>
      <c r="D20" s="26">
        <v>3.8889999389648402</v>
      </c>
      <c r="E20" s="26">
        <v>3.78875637054443</v>
      </c>
      <c r="F20" s="26">
        <v>3.93821001052856</v>
      </c>
      <c r="G20" s="26">
        <v>3.8399362564086901</v>
      </c>
      <c r="H20" s="26">
        <v>3.51665115356445</v>
      </c>
      <c r="I20" s="26">
        <v>3.1986169815063499</v>
      </c>
      <c r="J20" s="26">
        <v>3.1902484893798801</v>
      </c>
      <c r="K20" s="26">
        <v>3.1460087299346902</v>
      </c>
      <c r="L20" s="27">
        <v>3.1169602870941202</v>
      </c>
      <c r="M20" s="19"/>
      <c r="N20" s="19"/>
      <c r="O20" s="19"/>
      <c r="P20" s="19"/>
      <c r="Q20" s="19"/>
      <c r="R20" s="19"/>
      <c r="S20" s="19"/>
      <c r="T20" s="19"/>
      <c r="U20" s="19"/>
      <c r="V20" s="19"/>
    </row>
    <row r="21" spans="1:22" ht="15" customHeight="1" x14ac:dyDescent="0.25">
      <c r="A21" s="34" t="s">
        <v>191</v>
      </c>
      <c r="B21" s="35"/>
      <c r="C21" s="35"/>
      <c r="D21" s="35"/>
      <c r="E21" s="35"/>
      <c r="F21" s="35"/>
      <c r="G21" s="35"/>
      <c r="H21" s="35"/>
      <c r="I21" s="35"/>
      <c r="J21" s="35"/>
      <c r="K21" s="35"/>
      <c r="L21" s="50"/>
      <c r="M21" s="35"/>
      <c r="N21" s="35"/>
      <c r="O21" s="35"/>
      <c r="P21" s="35"/>
      <c r="Q21" s="35"/>
      <c r="R21" s="35"/>
      <c r="S21" s="35"/>
      <c r="T21" s="35"/>
      <c r="U21" s="35"/>
      <c r="V21" s="35"/>
    </row>
    <row r="22" spans="1:22" ht="15" customHeight="1" x14ac:dyDescent="0.25">
      <c r="A22" s="51"/>
      <c r="L22" s="52"/>
    </row>
    <row r="23" spans="1:22" ht="15" customHeight="1" x14ac:dyDescent="0.25">
      <c r="A23" s="12" t="s">
        <v>224</v>
      </c>
      <c r="L23" s="52"/>
    </row>
    <row r="24" spans="1:22" ht="15" customHeight="1" x14ac:dyDescent="0.25">
      <c r="A24" s="36" t="s">
        <v>187</v>
      </c>
      <c r="B24" s="14">
        <v>2008</v>
      </c>
      <c r="C24" s="15">
        <v>2009</v>
      </c>
      <c r="D24" s="15">
        <v>2010</v>
      </c>
      <c r="E24" s="15">
        <v>2011</v>
      </c>
      <c r="F24" s="15">
        <v>2012</v>
      </c>
      <c r="G24" s="15">
        <v>2013</v>
      </c>
      <c r="H24" s="15">
        <v>2014</v>
      </c>
      <c r="I24" s="15">
        <v>2015</v>
      </c>
      <c r="J24" s="15">
        <v>2016</v>
      </c>
      <c r="K24" s="15">
        <v>2017</v>
      </c>
      <c r="L24" s="16">
        <v>2018</v>
      </c>
    </row>
    <row r="25" spans="1:22" ht="15" customHeight="1" x14ac:dyDescent="0.25">
      <c r="A25" s="53" t="s">
        <v>192</v>
      </c>
      <c r="B25" s="41">
        <f>B4/$B4*100</f>
        <v>100</v>
      </c>
      <c r="C25" s="42">
        <f>C4/$B4*100</f>
        <v>97.284259424691811</v>
      </c>
      <c r="D25" s="42">
        <f t="shared" ref="D25:J25" si="0">D4/$B4*100</f>
        <v>100.19653385742362</v>
      </c>
      <c r="E25" s="42">
        <f t="shared" si="0"/>
        <v>93.442915847775581</v>
      </c>
      <c r="F25" s="42">
        <f t="shared" si="0"/>
        <v>95.515454707879215</v>
      </c>
      <c r="G25" s="42">
        <f t="shared" si="0"/>
        <v>92.2279792746114</v>
      </c>
      <c r="H25" s="43">
        <f t="shared" si="0"/>
        <v>88.742521802974807</v>
      </c>
      <c r="I25" s="43">
        <f>I4/$B4*100</f>
        <v>88.151806014679295</v>
      </c>
      <c r="J25" s="43">
        <f t="shared" si="0"/>
        <v>86.951440671777917</v>
      </c>
      <c r="K25" s="43">
        <f>K4/$B4*100</f>
        <v>85.909388332424868</v>
      </c>
      <c r="L25" s="44">
        <f>L4/$B4*100</f>
        <v>82.360479434260313</v>
      </c>
    </row>
    <row r="26" spans="1:22" ht="15" customHeight="1" x14ac:dyDescent="0.25">
      <c r="A26" s="54" t="s">
        <v>38</v>
      </c>
      <c r="B26" s="41">
        <f t="shared" ref="B26:B30" si="1">B5/$B5*100</f>
        <v>100</v>
      </c>
      <c r="C26" s="42">
        <f t="shared" ref="C26:J26" si="2">C5/$B5*100</f>
        <v>96.95512820512819</v>
      </c>
      <c r="D26" s="42">
        <f t="shared" si="2"/>
        <v>95.993589743589752</v>
      </c>
      <c r="E26" s="42">
        <f t="shared" si="2"/>
        <v>87.740384615384599</v>
      </c>
      <c r="F26" s="42">
        <f t="shared" si="2"/>
        <v>87.019230769230759</v>
      </c>
      <c r="G26" s="42">
        <f t="shared" si="2"/>
        <v>81.730769230769212</v>
      </c>
      <c r="H26" s="43">
        <f t="shared" si="2"/>
        <v>77.51703262329103</v>
      </c>
      <c r="I26" s="43">
        <f t="shared" si="2"/>
        <v>75.716177622477247</v>
      </c>
      <c r="J26" s="43">
        <f t="shared" si="2"/>
        <v>70.543411450508316</v>
      </c>
      <c r="K26" s="43">
        <f t="shared" ref="K26" si="3">K5/$B5*100</f>
        <v>68.183846962757613</v>
      </c>
      <c r="L26" s="44">
        <f t="shared" ref="L26" si="4">L5/$B5*100</f>
        <v>63.358163222288454</v>
      </c>
    </row>
    <row r="27" spans="1:22" ht="15" customHeight="1" x14ac:dyDescent="0.25">
      <c r="A27" s="54" t="s">
        <v>39</v>
      </c>
      <c r="B27" s="41">
        <f t="shared" si="1"/>
        <v>100</v>
      </c>
      <c r="C27" s="42">
        <f t="shared" ref="C27:J27" si="5">C6/$B6*100</f>
        <v>88.968824940047966</v>
      </c>
      <c r="D27" s="42">
        <f t="shared" si="5"/>
        <v>92.326139088729022</v>
      </c>
      <c r="E27" s="42">
        <f t="shared" si="5"/>
        <v>86.570743405275778</v>
      </c>
      <c r="F27" s="42">
        <f t="shared" si="5"/>
        <v>82.014388489208628</v>
      </c>
      <c r="G27" s="42">
        <f t="shared" si="5"/>
        <v>75.299760191846531</v>
      </c>
      <c r="H27" s="43">
        <f t="shared" si="5"/>
        <v>95.246295563036938</v>
      </c>
      <c r="I27" s="43">
        <f t="shared" si="5"/>
        <v>85.680370422290181</v>
      </c>
      <c r="J27" s="43">
        <f t="shared" si="5"/>
        <v>80.402669289129264</v>
      </c>
      <c r="K27" s="43">
        <f t="shared" ref="K27" si="6">K6/$B6*100</f>
        <v>71.359452583806956</v>
      </c>
      <c r="L27" s="44">
        <f t="shared" ref="L27" si="7">L6/$B6*100</f>
        <v>64.190486066346992</v>
      </c>
    </row>
    <row r="28" spans="1:22" ht="15" customHeight="1" x14ac:dyDescent="0.25">
      <c r="A28" s="54" t="s">
        <v>40</v>
      </c>
      <c r="B28" s="41">
        <f t="shared" si="1"/>
        <v>100</v>
      </c>
      <c r="C28" s="42">
        <f t="shared" ref="C28:J28" si="8">C7/$B7*100</f>
        <v>113.0718954248366</v>
      </c>
      <c r="D28" s="42">
        <f t="shared" si="8"/>
        <v>100.65359477124183</v>
      </c>
      <c r="E28" s="42">
        <f t="shared" si="8"/>
        <v>104.57516339869282</v>
      </c>
      <c r="F28" s="42">
        <f t="shared" si="8"/>
        <v>114.37908496732025</v>
      </c>
      <c r="G28" s="42">
        <f t="shared" si="8"/>
        <v>112.41830065359477</v>
      </c>
      <c r="H28" s="43">
        <f t="shared" si="8"/>
        <v>118.87173247493202</v>
      </c>
      <c r="I28" s="43">
        <f t="shared" si="8"/>
        <v>115.71803903268038</v>
      </c>
      <c r="J28" s="43">
        <f t="shared" si="8"/>
        <v>104.5142045987196</v>
      </c>
      <c r="K28" s="43">
        <f t="shared" ref="K28" si="9">K7/$B7*100</f>
        <v>110.64746800590979</v>
      </c>
      <c r="L28" s="44">
        <f>L7/$B7*100</f>
        <v>101.78341585047124</v>
      </c>
    </row>
    <row r="29" spans="1:22" ht="15" customHeight="1" x14ac:dyDescent="0.25">
      <c r="A29" s="54" t="s">
        <v>48</v>
      </c>
      <c r="B29" s="41">
        <f t="shared" si="1"/>
        <v>100</v>
      </c>
      <c r="C29" s="42">
        <f t="shared" ref="C29:J29" si="10">C8/$B8*100</f>
        <v>91.523809523809518</v>
      </c>
      <c r="D29" s="42">
        <f t="shared" si="10"/>
        <v>100.66666666666666</v>
      </c>
      <c r="E29" s="42">
        <f t="shared" si="10"/>
        <v>87.238095238095241</v>
      </c>
      <c r="F29" s="42">
        <f>F8/$B8*100</f>
        <v>88.571428571428584</v>
      </c>
      <c r="G29" s="42">
        <f t="shared" si="10"/>
        <v>89.714285714285708</v>
      </c>
      <c r="H29" s="43">
        <f t="shared" si="10"/>
        <v>78.827222188313812</v>
      </c>
      <c r="I29" s="43">
        <f t="shared" si="10"/>
        <v>74.919782366071431</v>
      </c>
      <c r="J29" s="43">
        <f t="shared" si="10"/>
        <v>70.382417951311425</v>
      </c>
      <c r="K29" s="43">
        <f t="shared" ref="K29" si="11">K8/$B8*100</f>
        <v>62.622383662632565</v>
      </c>
      <c r="L29" s="44">
        <f t="shared" ref="L29" si="12">L8/$B8*100</f>
        <v>56.8529810224261</v>
      </c>
    </row>
    <row r="30" spans="1:22" ht="15" customHeight="1" x14ac:dyDescent="0.25">
      <c r="A30" s="54" t="s">
        <v>49</v>
      </c>
      <c r="B30" s="41">
        <f t="shared" si="1"/>
        <v>100</v>
      </c>
      <c r="C30" s="42">
        <f t="shared" ref="C30:J30" si="13">C9/$B9*100</f>
        <v>99.511002444987781</v>
      </c>
      <c r="D30" s="42">
        <f t="shared" si="13"/>
        <v>107.21271393643033</v>
      </c>
      <c r="E30" s="42">
        <f t="shared" si="13"/>
        <v>104.40097799511001</v>
      </c>
      <c r="F30" s="42">
        <f t="shared" si="13"/>
        <v>105.01222493887529</v>
      </c>
      <c r="G30" s="42">
        <f t="shared" si="13"/>
        <v>102.5672371638142</v>
      </c>
      <c r="H30" s="43">
        <f t="shared" si="13"/>
        <v>94.092976493182519</v>
      </c>
      <c r="I30" s="43">
        <f t="shared" si="13"/>
        <v>94.320744931843521</v>
      </c>
      <c r="J30" s="43">
        <f t="shared" si="13"/>
        <v>95.331808757082527</v>
      </c>
      <c r="K30" s="43">
        <f t="shared" ref="K30" si="14">K9/$B9*100</f>
        <v>98.869526590286668</v>
      </c>
      <c r="L30" s="44">
        <f t="shared" ref="L30" si="15">L9/$B9*100</f>
        <v>96.825078530533133</v>
      </c>
    </row>
    <row r="31" spans="1:22" ht="15" customHeight="1" x14ac:dyDescent="0.25">
      <c r="A31" s="55" t="s">
        <v>50</v>
      </c>
      <c r="B31" s="46">
        <f>B10/$B10*100</f>
        <v>100</v>
      </c>
      <c r="C31" s="47">
        <f t="shared" ref="C31:I31" si="16">C10/$B10*100</f>
        <v>100.26164311878603</v>
      </c>
      <c r="D31" s="47">
        <f t="shared" si="16"/>
        <v>101.36054421768708</v>
      </c>
      <c r="E31" s="47">
        <f t="shared" si="16"/>
        <v>96.493982208267923</v>
      </c>
      <c r="F31" s="47">
        <f t="shared" si="16"/>
        <v>102.25013082155942</v>
      </c>
      <c r="G31" s="47">
        <f t="shared" si="16"/>
        <v>98.796441653584566</v>
      </c>
      <c r="H31" s="47">
        <f t="shared" si="16"/>
        <v>95.399748524217216</v>
      </c>
      <c r="I31" s="47">
        <f t="shared" si="16"/>
        <v>99.235035748084996</v>
      </c>
      <c r="J31" s="47">
        <f>J10/$B10*100</f>
        <v>103.20643178459716</v>
      </c>
      <c r="K31" s="47">
        <f t="shared" ref="K31" si="17">K10/$B10*100</f>
        <v>105.92709343699124</v>
      </c>
      <c r="L31" s="48">
        <f t="shared" ref="L31" si="18">L10/$B10*100</f>
        <v>105.00354582199203</v>
      </c>
    </row>
    <row r="32" spans="1:22" ht="15" customHeight="1" x14ac:dyDescent="0.25">
      <c r="A32" s="56" t="s">
        <v>191</v>
      </c>
      <c r="B32" s="57"/>
      <c r="C32" s="57"/>
      <c r="D32" s="57"/>
      <c r="E32" s="57"/>
      <c r="F32" s="57"/>
      <c r="G32" s="57"/>
      <c r="H32" s="57"/>
      <c r="I32" s="57"/>
      <c r="J32" s="57"/>
      <c r="K32" s="57"/>
      <c r="L32" s="57"/>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6"/>
  <sheetViews>
    <sheetView showGridLines="0" workbookViewId="0"/>
  </sheetViews>
  <sheetFormatPr defaultRowHeight="12.75" x14ac:dyDescent="0.2"/>
  <cols>
    <col min="1" max="1" width="38" style="117" customWidth="1"/>
    <col min="2" max="9" width="9.140625" style="117" customWidth="1"/>
    <col min="10" max="16384" width="9.140625" style="117"/>
  </cols>
  <sheetData>
    <row r="1" spans="1:11" ht="15" customHeight="1" x14ac:dyDescent="0.2"/>
    <row r="2" spans="1:11" s="118" customFormat="1" ht="15" customHeight="1" x14ac:dyDescent="0.25">
      <c r="A2" s="12" t="s">
        <v>234</v>
      </c>
      <c r="B2" s="11"/>
      <c r="C2" s="11"/>
      <c r="D2" s="11"/>
      <c r="E2" s="11"/>
      <c r="F2" s="11"/>
      <c r="G2" s="11"/>
    </row>
    <row r="3" spans="1:11" s="118" customFormat="1" ht="15" customHeight="1" x14ac:dyDescent="0.2">
      <c r="A3" s="28" t="s">
        <v>217</v>
      </c>
      <c r="B3" s="14">
        <v>2008</v>
      </c>
      <c r="C3" s="15">
        <v>2009</v>
      </c>
      <c r="D3" s="15">
        <v>2010</v>
      </c>
      <c r="E3" s="15">
        <v>2011</v>
      </c>
      <c r="F3" s="15">
        <v>2012</v>
      </c>
      <c r="G3" s="15">
        <v>2013</v>
      </c>
      <c r="H3" s="15">
        <v>2014</v>
      </c>
      <c r="I3" s="15">
        <v>2015</v>
      </c>
      <c r="J3" s="15">
        <v>2016</v>
      </c>
      <c r="K3" s="16">
        <v>2017</v>
      </c>
    </row>
    <row r="4" spans="1:11" s="118" customFormat="1" ht="15" customHeight="1" x14ac:dyDescent="0.2">
      <c r="A4" s="17" t="s">
        <v>33</v>
      </c>
      <c r="B4" s="18">
        <v>45.19</v>
      </c>
      <c r="C4" s="19">
        <v>44.44</v>
      </c>
      <c r="D4" s="19">
        <v>38.44</v>
      </c>
      <c r="E4" s="19">
        <v>39.79</v>
      </c>
      <c r="F4" s="19">
        <v>42.3</v>
      </c>
      <c r="G4" s="19">
        <v>39.72</v>
      </c>
      <c r="H4" s="20">
        <v>36.86</v>
      </c>
      <c r="I4" s="20">
        <v>35.58</v>
      </c>
      <c r="J4" s="20">
        <v>32.82</v>
      </c>
      <c r="K4" s="21">
        <v>33.51</v>
      </c>
    </row>
    <row r="5" spans="1:11" s="118" customFormat="1" ht="15" customHeight="1" x14ac:dyDescent="0.2">
      <c r="A5" s="22" t="s">
        <v>22</v>
      </c>
      <c r="B5" s="18">
        <v>14.92506980896</v>
      </c>
      <c r="C5" s="19">
        <v>14.123477935791</v>
      </c>
      <c r="D5" s="19">
        <v>10.6706380844116</v>
      </c>
      <c r="E5" s="19">
        <v>10.9295511245728</v>
      </c>
      <c r="F5" s="19">
        <v>10.4515533447266</v>
      </c>
      <c r="G5" s="19">
        <v>9.1780538558959996</v>
      </c>
      <c r="H5" s="20">
        <v>9.3749046325683594</v>
      </c>
      <c r="I5" s="20">
        <v>8.95037841796875</v>
      </c>
      <c r="J5" s="20">
        <v>8.6311349868774396</v>
      </c>
      <c r="K5" s="21">
        <v>8.8269157409668004</v>
      </c>
    </row>
    <row r="6" spans="1:11" s="118" customFormat="1" ht="15" customHeight="1" x14ac:dyDescent="0.2">
      <c r="A6" s="22" t="s">
        <v>194</v>
      </c>
      <c r="B6" s="18">
        <v>7.42775630950928</v>
      </c>
      <c r="C6" s="19">
        <v>7.6280636787414604</v>
      </c>
      <c r="D6" s="19">
        <v>6.9594058990478498</v>
      </c>
      <c r="E6" s="19">
        <v>7.7070755958557102</v>
      </c>
      <c r="F6" s="19">
        <v>8.0693855285644496</v>
      </c>
      <c r="G6" s="19">
        <v>7.5811061859130904</v>
      </c>
      <c r="H6" s="20">
        <v>6.6207318305969203</v>
      </c>
      <c r="I6" s="20">
        <v>5.5249929428100604</v>
      </c>
      <c r="J6" s="20">
        <v>5.5187482833862296</v>
      </c>
      <c r="K6" s="21">
        <v>5.6235466003418004</v>
      </c>
    </row>
    <row r="7" spans="1:11" s="118" customFormat="1" ht="15" customHeight="1" x14ac:dyDescent="0.2">
      <c r="A7" s="22" t="s">
        <v>198</v>
      </c>
      <c r="B7" s="18">
        <v>7.3351693153381303</v>
      </c>
      <c r="C7" s="19">
        <v>6.3240075111389196</v>
      </c>
      <c r="D7" s="19">
        <v>6.4125924110412598</v>
      </c>
      <c r="E7" s="19">
        <v>6.0433511734008798</v>
      </c>
      <c r="F7" s="19">
        <v>7.09226751327515</v>
      </c>
      <c r="G7" s="19">
        <v>6.7743430137634304</v>
      </c>
      <c r="H7" s="20">
        <v>6.8816995620727504</v>
      </c>
      <c r="I7" s="20">
        <v>7.0829944610595703</v>
      </c>
      <c r="J7" s="20">
        <v>6.7965545654296902</v>
      </c>
      <c r="K7" s="21">
        <v>6.3396801948547399</v>
      </c>
    </row>
    <row r="8" spans="1:11" s="118" customFormat="1" ht="15" customHeight="1" x14ac:dyDescent="0.2">
      <c r="A8" s="22" t="s">
        <v>195</v>
      </c>
      <c r="B8" s="18">
        <v>7.0079689025878897</v>
      </c>
      <c r="C8" s="19">
        <v>7.7514548301696804</v>
      </c>
      <c r="D8" s="19">
        <v>6.5123877525329599</v>
      </c>
      <c r="E8" s="19">
        <v>6.2692232131957999</v>
      </c>
      <c r="F8" s="19">
        <v>5.6883182525634801</v>
      </c>
      <c r="G8" s="19">
        <v>6.0789384841918901</v>
      </c>
      <c r="H8" s="20">
        <v>5.12471675872803</v>
      </c>
      <c r="I8" s="20">
        <v>5.0499711036682102</v>
      </c>
      <c r="J8" s="20">
        <v>4.7331361770629901</v>
      </c>
      <c r="K8" s="21">
        <v>4.9441871643066397</v>
      </c>
    </row>
    <row r="9" spans="1:11" s="118" customFormat="1" ht="15" customHeight="1" x14ac:dyDescent="0.2">
      <c r="A9" s="22" t="s">
        <v>196</v>
      </c>
      <c r="B9" s="18">
        <v>7.8220086097717303</v>
      </c>
      <c r="C9" s="19">
        <v>8.0509185791015607</v>
      </c>
      <c r="D9" s="19">
        <v>6.9058547019958496</v>
      </c>
      <c r="E9" s="19">
        <v>7.8081336021423304</v>
      </c>
      <c r="F9" s="19">
        <v>9.4522161483764595</v>
      </c>
      <c r="G9" s="19">
        <v>8.4929990768432599</v>
      </c>
      <c r="H9" s="20">
        <v>7.5676159858703604</v>
      </c>
      <c r="I9" s="20">
        <v>7.7376780509948704</v>
      </c>
      <c r="J9" s="20">
        <v>6.17932176589966</v>
      </c>
      <c r="K9" s="21">
        <v>6.8114557266235396</v>
      </c>
    </row>
    <row r="10" spans="1:11" s="118" customFormat="1" ht="15" customHeight="1" x14ac:dyDescent="0.2">
      <c r="A10" s="22" t="s">
        <v>197</v>
      </c>
      <c r="B10" s="18">
        <v>0.67167758941650402</v>
      </c>
      <c r="C10" s="19">
        <v>0.56317263841628995</v>
      </c>
      <c r="D10" s="19">
        <v>0.94009703397750899</v>
      </c>
      <c r="E10" s="19">
        <v>0.98767781257629395</v>
      </c>
      <c r="F10" s="19">
        <v>1.4376853704452499</v>
      </c>
      <c r="G10" s="19">
        <v>1.51061391830444</v>
      </c>
      <c r="H10" s="20">
        <v>1.2593951225280799</v>
      </c>
      <c r="I10" s="20">
        <v>1.18746650218964</v>
      </c>
      <c r="J10" s="20">
        <v>0.90866678953170799</v>
      </c>
      <c r="K10" s="21">
        <v>0.90943056344985995</v>
      </c>
    </row>
    <row r="11" spans="1:11" s="118" customFormat="1" ht="15" customHeight="1" x14ac:dyDescent="0.2">
      <c r="A11" s="119" t="s">
        <v>21</v>
      </c>
      <c r="B11" s="25">
        <v>0</v>
      </c>
      <c r="C11" s="26">
        <v>0</v>
      </c>
      <c r="D11" s="26">
        <v>4.2506162077188499E-2</v>
      </c>
      <c r="E11" s="26">
        <v>4.0802203118801103E-2</v>
      </c>
      <c r="F11" s="26">
        <v>0.104684568941593</v>
      </c>
      <c r="G11" s="26">
        <v>0.103784665465355</v>
      </c>
      <c r="H11" s="26">
        <v>3.4176945686340297E-2</v>
      </c>
      <c r="I11" s="26">
        <v>4.2284946888685199E-2</v>
      </c>
      <c r="J11" s="26">
        <v>5.4087154567241703E-2</v>
      </c>
      <c r="K11" s="27">
        <v>5.5228732526302303E-2</v>
      </c>
    </row>
    <row r="12" spans="1:11" s="118" customFormat="1" ht="15" customHeight="1" x14ac:dyDescent="0.25">
      <c r="A12" s="34" t="s">
        <v>191</v>
      </c>
      <c r="B12" s="11"/>
      <c r="C12" s="11"/>
      <c r="D12" s="11"/>
      <c r="E12" s="11"/>
      <c r="F12" s="11"/>
      <c r="G12" s="11"/>
    </row>
    <row r="13" spans="1:11" ht="15" customHeight="1" x14ac:dyDescent="0.2"/>
    <row r="14" spans="1:11" ht="15" customHeight="1" x14ac:dyDescent="0.2"/>
    <row r="15" spans="1:11" ht="15" customHeight="1" x14ac:dyDescent="0.2"/>
    <row r="16" spans="1:11" ht="15" customHeight="1" x14ac:dyDescent="0.2"/>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E8"/>
  <sheetViews>
    <sheetView showGridLines="0" workbookViewId="0"/>
  </sheetViews>
  <sheetFormatPr defaultRowHeight="12.75" x14ac:dyDescent="0.2"/>
  <cols>
    <col min="1" max="1" width="35" style="117" customWidth="1"/>
    <col min="2" max="4" width="15.7109375" style="117" customWidth="1"/>
    <col min="5" max="16384" width="9.140625" style="117"/>
  </cols>
  <sheetData>
    <row r="2" spans="1:5" ht="16.5" customHeight="1" x14ac:dyDescent="0.2">
      <c r="A2" s="158" t="s">
        <v>199</v>
      </c>
      <c r="B2" s="159"/>
      <c r="C2" s="159"/>
      <c r="D2" s="159"/>
    </row>
    <row r="3" spans="1:5" ht="75" x14ac:dyDescent="0.2">
      <c r="A3" s="160" t="s">
        <v>218</v>
      </c>
      <c r="B3" s="161" t="s">
        <v>23</v>
      </c>
      <c r="C3" s="161" t="s">
        <v>24</v>
      </c>
      <c r="D3" s="162" t="s">
        <v>25</v>
      </c>
    </row>
    <row r="4" spans="1:5" ht="15" x14ac:dyDescent="0.25">
      <c r="A4" s="163" t="s">
        <v>200</v>
      </c>
      <c r="B4" s="164">
        <v>1188</v>
      </c>
      <c r="C4" s="165">
        <v>2716.75</v>
      </c>
      <c r="D4" s="166">
        <v>1661.23</v>
      </c>
      <c r="E4" s="167"/>
    </row>
    <row r="5" spans="1:5" ht="15" x14ac:dyDescent="0.25">
      <c r="A5" s="163" t="s">
        <v>201</v>
      </c>
      <c r="B5" s="168">
        <v>725</v>
      </c>
      <c r="C5" s="169">
        <v>975.13</v>
      </c>
      <c r="D5" s="170">
        <v>2183.7600000000002</v>
      </c>
      <c r="E5" s="167"/>
    </row>
    <row r="6" spans="1:5" ht="15" x14ac:dyDescent="0.25">
      <c r="A6" s="163" t="s">
        <v>26</v>
      </c>
      <c r="B6" s="168">
        <v>2694.13</v>
      </c>
      <c r="C6" s="169">
        <v>6212.26</v>
      </c>
      <c r="D6" s="170">
        <v>4479.43</v>
      </c>
      <c r="E6" s="167"/>
    </row>
    <row r="7" spans="1:5" ht="15" x14ac:dyDescent="0.25">
      <c r="A7" s="171" t="s">
        <v>27</v>
      </c>
      <c r="B7" s="172">
        <v>22042.63</v>
      </c>
      <c r="C7" s="173">
        <v>12010.25</v>
      </c>
      <c r="D7" s="174">
        <v>5262.07</v>
      </c>
      <c r="E7" s="167"/>
    </row>
    <row r="8" spans="1:5" ht="15" x14ac:dyDescent="0.25">
      <c r="A8" s="71" t="s">
        <v>73</v>
      </c>
      <c r="B8" s="11"/>
      <c r="C8" s="11"/>
      <c r="D8" s="11"/>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M24"/>
  <sheetViews>
    <sheetView showGridLines="0" workbookViewId="0"/>
  </sheetViews>
  <sheetFormatPr defaultRowHeight="12.75" x14ac:dyDescent="0.2"/>
  <cols>
    <col min="1" max="1" width="34.7109375" style="117" customWidth="1"/>
    <col min="2" max="16384" width="9.140625" style="117"/>
  </cols>
  <sheetData>
    <row r="2" spans="1:13" ht="15" x14ac:dyDescent="0.25">
      <c r="A2" s="158" t="s">
        <v>202</v>
      </c>
      <c r="B2" s="175"/>
      <c r="C2" s="176"/>
      <c r="D2" s="176"/>
      <c r="E2" s="176"/>
      <c r="F2" s="176"/>
      <c r="G2" s="176"/>
      <c r="H2" s="11"/>
      <c r="I2" s="11"/>
      <c r="J2" s="71" t="s">
        <v>204</v>
      </c>
    </row>
    <row r="3" spans="1:13" ht="15" x14ac:dyDescent="0.2">
      <c r="A3" s="177" t="s">
        <v>218</v>
      </c>
      <c r="B3" s="178">
        <v>2005</v>
      </c>
      <c r="C3" s="178">
        <v>2006</v>
      </c>
      <c r="D3" s="178">
        <v>2007</v>
      </c>
      <c r="E3" s="178">
        <v>2008</v>
      </c>
      <c r="F3" s="178">
        <v>2009</v>
      </c>
      <c r="G3" s="178">
        <v>2010</v>
      </c>
      <c r="H3" s="178" t="s">
        <v>4</v>
      </c>
      <c r="I3" s="178">
        <v>2012</v>
      </c>
      <c r="J3" s="178">
        <v>2013</v>
      </c>
      <c r="K3" s="178">
        <v>2014</v>
      </c>
      <c r="L3" s="178">
        <v>2015</v>
      </c>
      <c r="M3" s="179" t="s">
        <v>203</v>
      </c>
    </row>
    <row r="4" spans="1:13" s="141" customFormat="1" ht="15" x14ac:dyDescent="0.25">
      <c r="A4" s="180" t="s">
        <v>63</v>
      </c>
      <c r="B4" s="152">
        <v>52.84</v>
      </c>
      <c r="C4" s="152">
        <v>53.18</v>
      </c>
      <c r="D4" s="152">
        <v>53.6</v>
      </c>
      <c r="E4" s="152">
        <v>53.79</v>
      </c>
      <c r="F4" s="152">
        <v>54.4</v>
      </c>
      <c r="G4" s="152">
        <v>54.92</v>
      </c>
      <c r="H4" s="181">
        <v>55.28</v>
      </c>
      <c r="I4" s="181">
        <v>55.56</v>
      </c>
      <c r="J4" s="181">
        <v>56.29</v>
      </c>
      <c r="K4" s="152" t="s">
        <v>209</v>
      </c>
      <c r="L4" s="152" t="s">
        <v>209</v>
      </c>
      <c r="M4" s="182">
        <v>57.67</v>
      </c>
    </row>
    <row r="5" spans="1:13" s="141" customFormat="1" ht="15" x14ac:dyDescent="0.25">
      <c r="A5" s="180" t="s">
        <v>28</v>
      </c>
      <c r="B5" s="152">
        <v>48.28</v>
      </c>
      <c r="C5" s="152">
        <v>48.6</v>
      </c>
      <c r="D5" s="152">
        <v>49.02</v>
      </c>
      <c r="E5" s="152">
        <v>49.36</v>
      </c>
      <c r="F5" s="152">
        <v>49.72</v>
      </c>
      <c r="G5" s="152">
        <v>50.13</v>
      </c>
      <c r="H5" s="181">
        <v>49.48</v>
      </c>
      <c r="I5" s="181">
        <v>50.34</v>
      </c>
      <c r="J5" s="181">
        <v>50.61</v>
      </c>
      <c r="K5" s="152" t="s">
        <v>209</v>
      </c>
      <c r="L5" s="152" t="s">
        <v>209</v>
      </c>
      <c r="M5" s="182">
        <v>51.6</v>
      </c>
    </row>
    <row r="6" spans="1:13" s="141" customFormat="1" ht="15" x14ac:dyDescent="0.25">
      <c r="A6" s="183" t="s">
        <v>64</v>
      </c>
      <c r="B6" s="152">
        <v>48.62</v>
      </c>
      <c r="C6" s="152">
        <v>48.32</v>
      </c>
      <c r="D6" s="152">
        <v>48.27</v>
      </c>
      <c r="E6" s="152">
        <v>48.18</v>
      </c>
      <c r="F6" s="152">
        <v>48.61</v>
      </c>
      <c r="G6" s="152">
        <v>48.91</v>
      </c>
      <c r="H6" s="181">
        <v>49.38</v>
      </c>
      <c r="I6" s="181">
        <v>49.4</v>
      </c>
      <c r="J6" s="181">
        <v>49.84</v>
      </c>
      <c r="K6" s="152" t="s">
        <v>209</v>
      </c>
      <c r="L6" s="152" t="s">
        <v>209</v>
      </c>
      <c r="M6" s="182">
        <v>50.89</v>
      </c>
    </row>
    <row r="7" spans="1:13" s="141" customFormat="1" ht="15" x14ac:dyDescent="0.25">
      <c r="A7" s="183" t="s">
        <v>65</v>
      </c>
      <c r="B7" s="152">
        <v>51.51</v>
      </c>
      <c r="C7" s="152">
        <v>52.17</v>
      </c>
      <c r="D7" s="152">
        <v>52.37</v>
      </c>
      <c r="E7" s="152">
        <v>53.14</v>
      </c>
      <c r="F7" s="152">
        <v>53.83</v>
      </c>
      <c r="G7" s="152">
        <v>53.74</v>
      </c>
      <c r="H7" s="181">
        <v>54.22</v>
      </c>
      <c r="I7" s="181">
        <v>54.65</v>
      </c>
      <c r="J7" s="181">
        <v>54.93</v>
      </c>
      <c r="K7" s="152" t="s">
        <v>209</v>
      </c>
      <c r="L7" s="152" t="s">
        <v>209</v>
      </c>
      <c r="M7" s="182">
        <v>56.3</v>
      </c>
    </row>
    <row r="8" spans="1:13" s="141" customFormat="1" ht="15" x14ac:dyDescent="0.25">
      <c r="A8" s="183" t="s">
        <v>66</v>
      </c>
      <c r="B8" s="152">
        <v>49.9</v>
      </c>
      <c r="C8" s="152">
        <v>50.11</v>
      </c>
      <c r="D8" s="152">
        <v>49.9</v>
      </c>
      <c r="E8" s="152">
        <v>50.21</v>
      </c>
      <c r="F8" s="152">
        <v>50.04</v>
      </c>
      <c r="G8" s="152">
        <v>50.5</v>
      </c>
      <c r="H8" s="181">
        <v>50.48</v>
      </c>
      <c r="I8" s="181">
        <v>50.7</v>
      </c>
      <c r="J8" s="181">
        <v>52.43</v>
      </c>
      <c r="K8" s="152" t="s">
        <v>209</v>
      </c>
      <c r="L8" s="152" t="s">
        <v>209</v>
      </c>
      <c r="M8" s="182">
        <v>54.7</v>
      </c>
    </row>
    <row r="9" spans="1:13" s="141" customFormat="1" ht="15" x14ac:dyDescent="0.25">
      <c r="A9" s="183" t="s">
        <v>67</v>
      </c>
      <c r="B9" s="152">
        <v>45.29</v>
      </c>
      <c r="C9" s="152">
        <v>46.78</v>
      </c>
      <c r="D9" s="152">
        <v>48.03</v>
      </c>
      <c r="E9" s="152">
        <v>47.91</v>
      </c>
      <c r="F9" s="152">
        <v>47.97</v>
      </c>
      <c r="G9" s="152">
        <v>49.11</v>
      </c>
      <c r="H9" s="181">
        <v>49.31</v>
      </c>
      <c r="I9" s="181">
        <v>49.72</v>
      </c>
      <c r="J9" s="181">
        <v>49.98</v>
      </c>
      <c r="K9" s="152" t="s">
        <v>209</v>
      </c>
      <c r="L9" s="152" t="s">
        <v>209</v>
      </c>
      <c r="M9" s="182">
        <v>52.2</v>
      </c>
    </row>
    <row r="10" spans="1:13" s="141" customFormat="1" ht="15" x14ac:dyDescent="0.25">
      <c r="A10" s="183" t="s">
        <v>148</v>
      </c>
      <c r="B10" s="152">
        <v>46.59</v>
      </c>
      <c r="C10" s="152">
        <v>47.07</v>
      </c>
      <c r="D10" s="152">
        <v>47.49</v>
      </c>
      <c r="E10" s="152">
        <v>47.87</v>
      </c>
      <c r="F10" s="152">
        <v>48.22</v>
      </c>
      <c r="G10" s="152">
        <v>48.83</v>
      </c>
      <c r="H10" s="181">
        <v>49.31</v>
      </c>
      <c r="I10" s="181">
        <v>49.7</v>
      </c>
      <c r="J10" s="181">
        <v>50.28</v>
      </c>
      <c r="K10" s="152" t="s">
        <v>209</v>
      </c>
      <c r="L10" s="152" t="s">
        <v>209</v>
      </c>
      <c r="M10" s="182">
        <v>51.5</v>
      </c>
    </row>
    <row r="11" spans="1:13" s="141" customFormat="1" ht="15" x14ac:dyDescent="0.25">
      <c r="A11" s="184" t="s">
        <v>74</v>
      </c>
      <c r="B11" s="152">
        <v>46.64</v>
      </c>
      <c r="C11" s="152">
        <v>47.12</v>
      </c>
      <c r="D11" s="152">
        <v>47.49</v>
      </c>
      <c r="E11" s="152">
        <v>47.88</v>
      </c>
      <c r="F11" s="152">
        <v>48.18</v>
      </c>
      <c r="G11" s="152">
        <v>48.74</v>
      </c>
      <c r="H11" s="181">
        <v>49.27</v>
      </c>
      <c r="I11" s="181">
        <v>49.66</v>
      </c>
      <c r="J11" s="181">
        <v>50.28</v>
      </c>
      <c r="K11" s="152" t="s">
        <v>209</v>
      </c>
      <c r="L11" s="152" t="s">
        <v>209</v>
      </c>
      <c r="M11" s="182">
        <v>51.75</v>
      </c>
    </row>
    <row r="12" spans="1:13" s="141" customFormat="1" ht="15" x14ac:dyDescent="0.25">
      <c r="A12" s="184" t="s">
        <v>75</v>
      </c>
      <c r="B12" s="152">
        <v>46.83</v>
      </c>
      <c r="C12" s="152">
        <v>47.1</v>
      </c>
      <c r="D12" s="152">
        <v>47.7</v>
      </c>
      <c r="E12" s="152">
        <v>48.11</v>
      </c>
      <c r="F12" s="152">
        <v>48.88</v>
      </c>
      <c r="G12" s="152">
        <v>49.51</v>
      </c>
      <c r="H12" s="181">
        <v>49.69</v>
      </c>
      <c r="I12" s="181">
        <v>49.92</v>
      </c>
      <c r="J12" s="181">
        <v>50.38</v>
      </c>
      <c r="K12" s="152" t="s">
        <v>209</v>
      </c>
      <c r="L12" s="152" t="s">
        <v>209</v>
      </c>
      <c r="M12" s="182">
        <v>50.88</v>
      </c>
    </row>
    <row r="13" spans="1:13" ht="15" x14ac:dyDescent="0.25">
      <c r="A13" s="185" t="s">
        <v>147</v>
      </c>
      <c r="B13" s="152">
        <v>44.68</v>
      </c>
      <c r="C13" s="152">
        <v>45.88</v>
      </c>
      <c r="D13" s="152">
        <v>46.69</v>
      </c>
      <c r="E13" s="152">
        <v>46.14</v>
      </c>
      <c r="F13" s="152">
        <v>45.98</v>
      </c>
      <c r="G13" s="152">
        <v>47.89</v>
      </c>
      <c r="H13" s="181">
        <v>48.48</v>
      </c>
      <c r="I13" s="181">
        <v>49.57</v>
      </c>
      <c r="J13" s="181">
        <v>49.76</v>
      </c>
      <c r="K13" s="152" t="s">
        <v>209</v>
      </c>
      <c r="L13" s="152" t="s">
        <v>209</v>
      </c>
      <c r="M13" s="182">
        <v>49.8</v>
      </c>
    </row>
    <row r="14" spans="1:13" ht="15" x14ac:dyDescent="0.25">
      <c r="A14" s="183" t="s">
        <v>68</v>
      </c>
      <c r="B14" s="152">
        <v>48.32</v>
      </c>
      <c r="C14" s="152">
        <v>48.66</v>
      </c>
      <c r="D14" s="152">
        <v>49.04</v>
      </c>
      <c r="E14" s="152">
        <v>49.37</v>
      </c>
      <c r="F14" s="152">
        <v>49.9</v>
      </c>
      <c r="G14" s="152">
        <v>50.37</v>
      </c>
      <c r="H14" s="181">
        <v>51</v>
      </c>
      <c r="I14" s="181">
        <v>51.58</v>
      </c>
      <c r="J14" s="181">
        <v>52.01</v>
      </c>
      <c r="K14" s="152" t="s">
        <v>209</v>
      </c>
      <c r="L14" s="152" t="s">
        <v>209</v>
      </c>
      <c r="M14" s="182">
        <v>53.7</v>
      </c>
    </row>
    <row r="15" spans="1:13" ht="15" x14ac:dyDescent="0.25">
      <c r="A15" s="186" t="s">
        <v>27</v>
      </c>
      <c r="B15" s="187">
        <v>48.74</v>
      </c>
      <c r="C15" s="187">
        <v>49.04</v>
      </c>
      <c r="D15" s="187">
        <v>49.37</v>
      </c>
      <c r="E15" s="187">
        <v>49.69</v>
      </c>
      <c r="F15" s="187">
        <v>50.16</v>
      </c>
      <c r="G15" s="187">
        <v>50.6</v>
      </c>
      <c r="H15" s="188">
        <v>51</v>
      </c>
      <c r="I15" s="188">
        <v>51.49</v>
      </c>
      <c r="J15" s="188">
        <v>52.07</v>
      </c>
      <c r="K15" s="187" t="s">
        <v>209</v>
      </c>
      <c r="L15" s="187" t="s">
        <v>209</v>
      </c>
      <c r="M15" s="189">
        <v>53.77</v>
      </c>
    </row>
    <row r="16" spans="1:13" ht="15" x14ac:dyDescent="0.25">
      <c r="A16" s="71" t="s">
        <v>73</v>
      </c>
      <c r="B16" s="11"/>
      <c r="C16" s="11"/>
      <c r="D16" s="11"/>
      <c r="E16" s="11"/>
      <c r="F16" s="11"/>
      <c r="G16" s="11"/>
      <c r="H16" s="11"/>
      <c r="I16" s="11"/>
      <c r="J16" s="11"/>
    </row>
    <row r="17" spans="1:8" ht="15" x14ac:dyDescent="0.25">
      <c r="A17" s="11" t="s">
        <v>76</v>
      </c>
      <c r="B17" s="190"/>
      <c r="C17" s="190"/>
      <c r="D17" s="190"/>
      <c r="E17" s="190"/>
      <c r="F17" s="190"/>
      <c r="G17" s="190"/>
      <c r="H17" s="191"/>
    </row>
    <row r="18" spans="1:8" x14ac:dyDescent="0.2">
      <c r="H18" s="191"/>
    </row>
    <row r="19" spans="1:8" x14ac:dyDescent="0.2">
      <c r="H19" s="191"/>
    </row>
    <row r="20" spans="1:8" x14ac:dyDescent="0.2">
      <c r="H20" s="191"/>
    </row>
    <row r="21" spans="1:8" x14ac:dyDescent="0.2">
      <c r="H21" s="191"/>
    </row>
    <row r="22" spans="1:8" x14ac:dyDescent="0.2">
      <c r="H22" s="191"/>
    </row>
    <row r="23" spans="1:8" x14ac:dyDescent="0.2">
      <c r="H23" s="191"/>
    </row>
    <row r="24" spans="1:8" x14ac:dyDescent="0.2">
      <c r="H24" s="191"/>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D14"/>
  <sheetViews>
    <sheetView showGridLines="0" workbookViewId="0"/>
  </sheetViews>
  <sheetFormatPr defaultRowHeight="15" x14ac:dyDescent="0.25"/>
  <cols>
    <col min="1" max="1" width="24.7109375" style="11" customWidth="1"/>
    <col min="2" max="2" width="12.7109375" style="11" customWidth="1"/>
    <col min="3" max="3" width="2.7109375" style="11" customWidth="1"/>
    <col min="4" max="4" width="14.42578125" style="11" customWidth="1"/>
    <col min="5" max="16384" width="9.140625" style="11"/>
  </cols>
  <sheetData>
    <row r="2" spans="1:4" x14ac:dyDescent="0.25">
      <c r="A2" s="12" t="s">
        <v>208</v>
      </c>
    </row>
    <row r="3" spans="1:4" ht="30" x14ac:dyDescent="0.25">
      <c r="A3" s="192" t="s">
        <v>219</v>
      </c>
      <c r="B3" s="193" t="s">
        <v>0</v>
      </c>
      <c r="C3" s="194"/>
      <c r="D3" s="195" t="s">
        <v>52</v>
      </c>
    </row>
    <row r="4" spans="1:4" x14ac:dyDescent="0.25">
      <c r="A4" s="196" t="s">
        <v>53</v>
      </c>
      <c r="B4" s="197">
        <v>15.384615384615385</v>
      </c>
      <c r="C4" s="198"/>
      <c r="D4" s="199">
        <f>B$13</f>
        <v>12.8366247755835</v>
      </c>
    </row>
    <row r="5" spans="1:4" x14ac:dyDescent="0.25">
      <c r="A5" s="196" t="s">
        <v>54</v>
      </c>
      <c r="B5" s="197">
        <v>19.587628865979383</v>
      </c>
      <c r="C5" s="198"/>
      <c r="D5" s="199">
        <f t="shared" ref="D5:D12" si="0">B$13</f>
        <v>12.8366247755835</v>
      </c>
    </row>
    <row r="6" spans="1:4" x14ac:dyDescent="0.25">
      <c r="A6" s="196" t="s">
        <v>55</v>
      </c>
      <c r="B6" s="197">
        <v>6.0869565217391308</v>
      </c>
      <c r="C6" s="198"/>
      <c r="D6" s="199">
        <f t="shared" si="0"/>
        <v>12.8366247755835</v>
      </c>
    </row>
    <row r="7" spans="1:4" x14ac:dyDescent="0.25">
      <c r="A7" s="196" t="s">
        <v>56</v>
      </c>
      <c r="B7" s="197">
        <v>11</v>
      </c>
      <c r="C7" s="198"/>
      <c r="D7" s="199">
        <f t="shared" si="0"/>
        <v>12.8366247755835</v>
      </c>
    </row>
    <row r="8" spans="1:4" x14ac:dyDescent="0.25">
      <c r="A8" s="196" t="s">
        <v>57</v>
      </c>
      <c r="B8" s="197">
        <v>9.6385542168674707</v>
      </c>
      <c r="C8" s="198"/>
      <c r="D8" s="199">
        <f t="shared" si="0"/>
        <v>12.8366247755835</v>
      </c>
    </row>
    <row r="9" spans="1:4" x14ac:dyDescent="0.25">
      <c r="A9" s="196" t="s">
        <v>58</v>
      </c>
      <c r="B9" s="197">
        <v>10.714285714285714</v>
      </c>
      <c r="C9" s="198"/>
      <c r="D9" s="199">
        <f t="shared" si="0"/>
        <v>12.8366247755835</v>
      </c>
    </row>
    <row r="10" spans="1:4" x14ac:dyDescent="0.25">
      <c r="A10" s="196" t="s">
        <v>59</v>
      </c>
      <c r="B10" s="197">
        <v>9.5588235294117645</v>
      </c>
      <c r="C10" s="198"/>
      <c r="D10" s="199">
        <f t="shared" si="0"/>
        <v>12.8366247755835</v>
      </c>
    </row>
    <row r="11" spans="1:4" x14ac:dyDescent="0.25">
      <c r="A11" s="196" t="s">
        <v>60</v>
      </c>
      <c r="B11" s="197">
        <v>11.009174311926607</v>
      </c>
      <c r="C11" s="198"/>
      <c r="D11" s="199">
        <f t="shared" si="0"/>
        <v>12.8366247755835</v>
      </c>
    </row>
    <row r="12" spans="1:4" x14ac:dyDescent="0.25">
      <c r="A12" s="196" t="s">
        <v>61</v>
      </c>
      <c r="B12" s="197">
        <v>16.310160427807489</v>
      </c>
      <c r="C12" s="198"/>
      <c r="D12" s="199">
        <f t="shared" si="0"/>
        <v>12.8366247755835</v>
      </c>
    </row>
    <row r="13" spans="1:4" x14ac:dyDescent="0.25">
      <c r="A13" s="200" t="s">
        <v>207</v>
      </c>
      <c r="B13" s="201">
        <v>12.8366247755835</v>
      </c>
      <c r="C13" s="198"/>
      <c r="D13" s="199"/>
    </row>
    <row r="14" spans="1:4" x14ac:dyDescent="0.25">
      <c r="A14" s="202" t="s">
        <v>73</v>
      </c>
    </row>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R92"/>
  <sheetViews>
    <sheetView showGridLines="0" workbookViewId="0"/>
  </sheetViews>
  <sheetFormatPr defaultRowHeight="15" x14ac:dyDescent="0.25"/>
  <cols>
    <col min="1" max="1" width="45.28515625" style="349" customWidth="1"/>
    <col min="2" max="9" width="8.140625" style="348" customWidth="1"/>
    <col min="10" max="12" width="9.140625" style="340"/>
    <col min="13" max="16" width="9.140625" style="349"/>
    <col min="17" max="17" width="10.140625" style="349" bestFit="1" customWidth="1"/>
    <col min="18" max="257" width="9.140625" style="349"/>
    <col min="258" max="258" width="46.28515625" style="349" bestFit="1" customWidth="1"/>
    <col min="259" max="261" width="6.5703125" style="349" bestFit="1" customWidth="1"/>
    <col min="262" max="264" width="7.42578125" style="349" bestFit="1" customWidth="1"/>
    <col min="265" max="265" width="7.28515625" style="349" bestFit="1" customWidth="1"/>
    <col min="266" max="513" width="9.140625" style="349"/>
    <col min="514" max="514" width="46.28515625" style="349" bestFit="1" customWidth="1"/>
    <col min="515" max="517" width="6.5703125" style="349" bestFit="1" customWidth="1"/>
    <col min="518" max="520" width="7.42578125" style="349" bestFit="1" customWidth="1"/>
    <col min="521" max="521" width="7.28515625" style="349" bestFit="1" customWidth="1"/>
    <col min="522" max="769" width="9.140625" style="349"/>
    <col min="770" max="770" width="46.28515625" style="349" bestFit="1" customWidth="1"/>
    <col min="771" max="773" width="6.5703125" style="349" bestFit="1" customWidth="1"/>
    <col min="774" max="776" width="7.42578125" style="349" bestFit="1" customWidth="1"/>
    <col min="777" max="777" width="7.28515625" style="349" bestFit="1" customWidth="1"/>
    <col min="778" max="1025" width="9.140625" style="349"/>
    <col min="1026" max="1026" width="46.28515625" style="349" bestFit="1" customWidth="1"/>
    <col min="1027" max="1029" width="6.5703125" style="349" bestFit="1" customWidth="1"/>
    <col min="1030" max="1032" width="7.42578125" style="349" bestFit="1" customWidth="1"/>
    <col min="1033" max="1033" width="7.28515625" style="349" bestFit="1" customWidth="1"/>
    <col min="1034" max="1281" width="9.140625" style="349"/>
    <col min="1282" max="1282" width="46.28515625" style="349" bestFit="1" customWidth="1"/>
    <col min="1283" max="1285" width="6.5703125" style="349" bestFit="1" customWidth="1"/>
    <col min="1286" max="1288" width="7.42578125" style="349" bestFit="1" customWidth="1"/>
    <col min="1289" max="1289" width="7.28515625" style="349" bestFit="1" customWidth="1"/>
    <col min="1290" max="1537" width="9.140625" style="349"/>
    <col min="1538" max="1538" width="46.28515625" style="349" bestFit="1" customWidth="1"/>
    <col min="1539" max="1541" width="6.5703125" style="349" bestFit="1" customWidth="1"/>
    <col min="1542" max="1544" width="7.42578125" style="349" bestFit="1" customWidth="1"/>
    <col min="1545" max="1545" width="7.28515625" style="349" bestFit="1" customWidth="1"/>
    <col min="1546" max="1793" width="9.140625" style="349"/>
    <col min="1794" max="1794" width="46.28515625" style="349" bestFit="1" customWidth="1"/>
    <col min="1795" max="1797" width="6.5703125" style="349" bestFit="1" customWidth="1"/>
    <col min="1798" max="1800" width="7.42578125" style="349" bestFit="1" customWidth="1"/>
    <col min="1801" max="1801" width="7.28515625" style="349" bestFit="1" customWidth="1"/>
    <col min="1802" max="2049" width="9.140625" style="349"/>
    <col min="2050" max="2050" width="46.28515625" style="349" bestFit="1" customWidth="1"/>
    <col min="2051" max="2053" width="6.5703125" style="349" bestFit="1" customWidth="1"/>
    <col min="2054" max="2056" width="7.42578125" style="349" bestFit="1" customWidth="1"/>
    <col min="2057" max="2057" width="7.28515625" style="349" bestFit="1" customWidth="1"/>
    <col min="2058" max="2305" width="9.140625" style="349"/>
    <col min="2306" max="2306" width="46.28515625" style="349" bestFit="1" customWidth="1"/>
    <col min="2307" max="2309" width="6.5703125" style="349" bestFit="1" customWidth="1"/>
    <col min="2310" max="2312" width="7.42578125" style="349" bestFit="1" customWidth="1"/>
    <col min="2313" max="2313" width="7.28515625" style="349" bestFit="1" customWidth="1"/>
    <col min="2314" max="2561" width="9.140625" style="349"/>
    <col min="2562" max="2562" width="46.28515625" style="349" bestFit="1" customWidth="1"/>
    <col min="2563" max="2565" width="6.5703125" style="349" bestFit="1" customWidth="1"/>
    <col min="2566" max="2568" width="7.42578125" style="349" bestFit="1" customWidth="1"/>
    <col min="2569" max="2569" width="7.28515625" style="349" bestFit="1" customWidth="1"/>
    <col min="2570" max="2817" width="9.140625" style="349"/>
    <col min="2818" max="2818" width="46.28515625" style="349" bestFit="1" customWidth="1"/>
    <col min="2819" max="2821" width="6.5703125" style="349" bestFit="1" customWidth="1"/>
    <col min="2822" max="2824" width="7.42578125" style="349" bestFit="1" customWidth="1"/>
    <col min="2825" max="2825" width="7.28515625" style="349" bestFit="1" customWidth="1"/>
    <col min="2826" max="3073" width="9.140625" style="349"/>
    <col min="3074" max="3074" width="46.28515625" style="349" bestFit="1" customWidth="1"/>
    <col min="3075" max="3077" width="6.5703125" style="349" bestFit="1" customWidth="1"/>
    <col min="3078" max="3080" width="7.42578125" style="349" bestFit="1" customWidth="1"/>
    <col min="3081" max="3081" width="7.28515625" style="349" bestFit="1" customWidth="1"/>
    <col min="3082" max="3329" width="9.140625" style="349"/>
    <col min="3330" max="3330" width="46.28515625" style="349" bestFit="1" customWidth="1"/>
    <col min="3331" max="3333" width="6.5703125" style="349" bestFit="1" customWidth="1"/>
    <col min="3334" max="3336" width="7.42578125" style="349" bestFit="1" customWidth="1"/>
    <col min="3337" max="3337" width="7.28515625" style="349" bestFit="1" customWidth="1"/>
    <col min="3338" max="3585" width="9.140625" style="349"/>
    <col min="3586" max="3586" width="46.28515625" style="349" bestFit="1" customWidth="1"/>
    <col min="3587" max="3589" width="6.5703125" style="349" bestFit="1" customWidth="1"/>
    <col min="3590" max="3592" width="7.42578125" style="349" bestFit="1" customWidth="1"/>
    <col min="3593" max="3593" width="7.28515625" style="349" bestFit="1" customWidth="1"/>
    <col min="3594" max="3841" width="9.140625" style="349"/>
    <col min="3842" max="3842" width="46.28515625" style="349" bestFit="1" customWidth="1"/>
    <col min="3843" max="3845" width="6.5703125" style="349" bestFit="1" customWidth="1"/>
    <col min="3846" max="3848" width="7.42578125" style="349" bestFit="1" customWidth="1"/>
    <col min="3849" max="3849" width="7.28515625" style="349" bestFit="1" customWidth="1"/>
    <col min="3850" max="4097" width="9.140625" style="349"/>
    <col min="4098" max="4098" width="46.28515625" style="349" bestFit="1" customWidth="1"/>
    <col min="4099" max="4101" width="6.5703125" style="349" bestFit="1" customWidth="1"/>
    <col min="4102" max="4104" width="7.42578125" style="349" bestFit="1" customWidth="1"/>
    <col min="4105" max="4105" width="7.28515625" style="349" bestFit="1" customWidth="1"/>
    <col min="4106" max="4353" width="9.140625" style="349"/>
    <col min="4354" max="4354" width="46.28515625" style="349" bestFit="1" customWidth="1"/>
    <col min="4355" max="4357" width="6.5703125" style="349" bestFit="1" customWidth="1"/>
    <col min="4358" max="4360" width="7.42578125" style="349" bestFit="1" customWidth="1"/>
    <col min="4361" max="4361" width="7.28515625" style="349" bestFit="1" customWidth="1"/>
    <col min="4362" max="4609" width="9.140625" style="349"/>
    <col min="4610" max="4610" width="46.28515625" style="349" bestFit="1" customWidth="1"/>
    <col min="4611" max="4613" width="6.5703125" style="349" bestFit="1" customWidth="1"/>
    <col min="4614" max="4616" width="7.42578125" style="349" bestFit="1" customWidth="1"/>
    <col min="4617" max="4617" width="7.28515625" style="349" bestFit="1" customWidth="1"/>
    <col min="4618" max="4865" width="9.140625" style="349"/>
    <col min="4866" max="4866" width="46.28515625" style="349" bestFit="1" customWidth="1"/>
    <col min="4867" max="4869" width="6.5703125" style="349" bestFit="1" customWidth="1"/>
    <col min="4870" max="4872" width="7.42578125" style="349" bestFit="1" customWidth="1"/>
    <col min="4873" max="4873" width="7.28515625" style="349" bestFit="1" customWidth="1"/>
    <col min="4874" max="5121" width="9.140625" style="349"/>
    <col min="5122" max="5122" width="46.28515625" style="349" bestFit="1" customWidth="1"/>
    <col min="5123" max="5125" width="6.5703125" style="349" bestFit="1" customWidth="1"/>
    <col min="5126" max="5128" width="7.42578125" style="349" bestFit="1" customWidth="1"/>
    <col min="5129" max="5129" width="7.28515625" style="349" bestFit="1" customWidth="1"/>
    <col min="5130" max="5377" width="9.140625" style="349"/>
    <col min="5378" max="5378" width="46.28515625" style="349" bestFit="1" customWidth="1"/>
    <col min="5379" max="5381" width="6.5703125" style="349" bestFit="1" customWidth="1"/>
    <col min="5382" max="5384" width="7.42578125" style="349" bestFit="1" customWidth="1"/>
    <col min="5385" max="5385" width="7.28515625" style="349" bestFit="1" customWidth="1"/>
    <col min="5386" max="5633" width="9.140625" style="349"/>
    <col min="5634" max="5634" width="46.28515625" style="349" bestFit="1" customWidth="1"/>
    <col min="5635" max="5637" width="6.5703125" style="349" bestFit="1" customWidth="1"/>
    <col min="5638" max="5640" width="7.42578125" style="349" bestFit="1" customWidth="1"/>
    <col min="5641" max="5641" width="7.28515625" style="349" bestFit="1" customWidth="1"/>
    <col min="5642" max="5889" width="9.140625" style="349"/>
    <col min="5890" max="5890" width="46.28515625" style="349" bestFit="1" customWidth="1"/>
    <col min="5891" max="5893" width="6.5703125" style="349" bestFit="1" customWidth="1"/>
    <col min="5894" max="5896" width="7.42578125" style="349" bestFit="1" customWidth="1"/>
    <col min="5897" max="5897" width="7.28515625" style="349" bestFit="1" customWidth="1"/>
    <col min="5898" max="6145" width="9.140625" style="349"/>
    <col min="6146" max="6146" width="46.28515625" style="349" bestFit="1" customWidth="1"/>
    <col min="6147" max="6149" width="6.5703125" style="349" bestFit="1" customWidth="1"/>
    <col min="6150" max="6152" width="7.42578125" style="349" bestFit="1" customWidth="1"/>
    <col min="6153" max="6153" width="7.28515625" style="349" bestFit="1" customWidth="1"/>
    <col min="6154" max="6401" width="9.140625" style="349"/>
    <col min="6402" max="6402" width="46.28515625" style="349" bestFit="1" customWidth="1"/>
    <col min="6403" max="6405" width="6.5703125" style="349" bestFit="1" customWidth="1"/>
    <col min="6406" max="6408" width="7.42578125" style="349" bestFit="1" customWidth="1"/>
    <col min="6409" max="6409" width="7.28515625" style="349" bestFit="1" customWidth="1"/>
    <col min="6410" max="6657" width="9.140625" style="349"/>
    <col min="6658" max="6658" width="46.28515625" style="349" bestFit="1" customWidth="1"/>
    <col min="6659" max="6661" width="6.5703125" style="349" bestFit="1" customWidth="1"/>
    <col min="6662" max="6664" width="7.42578125" style="349" bestFit="1" customWidth="1"/>
    <col min="6665" max="6665" width="7.28515625" style="349" bestFit="1" customWidth="1"/>
    <col min="6666" max="6913" width="9.140625" style="349"/>
    <col min="6914" max="6914" width="46.28515625" style="349" bestFit="1" customWidth="1"/>
    <col min="6915" max="6917" width="6.5703125" style="349" bestFit="1" customWidth="1"/>
    <col min="6918" max="6920" width="7.42578125" style="349" bestFit="1" customWidth="1"/>
    <col min="6921" max="6921" width="7.28515625" style="349" bestFit="1" customWidth="1"/>
    <col min="6922" max="7169" width="9.140625" style="349"/>
    <col min="7170" max="7170" width="46.28515625" style="349" bestFit="1" customWidth="1"/>
    <col min="7171" max="7173" width="6.5703125" style="349" bestFit="1" customWidth="1"/>
    <col min="7174" max="7176" width="7.42578125" style="349" bestFit="1" customWidth="1"/>
    <col min="7177" max="7177" width="7.28515625" style="349" bestFit="1" customWidth="1"/>
    <col min="7178" max="7425" width="9.140625" style="349"/>
    <col min="7426" max="7426" width="46.28515625" style="349" bestFit="1" customWidth="1"/>
    <col min="7427" max="7429" width="6.5703125" style="349" bestFit="1" customWidth="1"/>
    <col min="7430" max="7432" width="7.42578125" style="349" bestFit="1" customWidth="1"/>
    <col min="7433" max="7433" width="7.28515625" style="349" bestFit="1" customWidth="1"/>
    <col min="7434" max="7681" width="9.140625" style="349"/>
    <col min="7682" max="7682" width="46.28515625" style="349" bestFit="1" customWidth="1"/>
    <col min="7683" max="7685" width="6.5703125" style="349" bestFit="1" customWidth="1"/>
    <col min="7686" max="7688" width="7.42578125" style="349" bestFit="1" customWidth="1"/>
    <col min="7689" max="7689" width="7.28515625" style="349" bestFit="1" customWidth="1"/>
    <col min="7690" max="7937" width="9.140625" style="349"/>
    <col min="7938" max="7938" width="46.28515625" style="349" bestFit="1" customWidth="1"/>
    <col min="7939" max="7941" width="6.5703125" style="349" bestFit="1" customWidth="1"/>
    <col min="7942" max="7944" width="7.42578125" style="349" bestFit="1" customWidth="1"/>
    <col min="7945" max="7945" width="7.28515625" style="349" bestFit="1" customWidth="1"/>
    <col min="7946" max="8193" width="9.140625" style="349"/>
    <col min="8194" max="8194" width="46.28515625" style="349" bestFit="1" customWidth="1"/>
    <col min="8195" max="8197" width="6.5703125" style="349" bestFit="1" customWidth="1"/>
    <col min="8198" max="8200" width="7.42578125" style="349" bestFit="1" customWidth="1"/>
    <col min="8201" max="8201" width="7.28515625" style="349" bestFit="1" customWidth="1"/>
    <col min="8202" max="8449" width="9.140625" style="349"/>
    <col min="8450" max="8450" width="46.28515625" style="349" bestFit="1" customWidth="1"/>
    <col min="8451" max="8453" width="6.5703125" style="349" bestFit="1" customWidth="1"/>
    <col min="8454" max="8456" width="7.42578125" style="349" bestFit="1" customWidth="1"/>
    <col min="8457" max="8457" width="7.28515625" style="349" bestFit="1" customWidth="1"/>
    <col min="8458" max="8705" width="9.140625" style="349"/>
    <col min="8706" max="8706" width="46.28515625" style="349" bestFit="1" customWidth="1"/>
    <col min="8707" max="8709" width="6.5703125" style="349" bestFit="1" customWidth="1"/>
    <col min="8710" max="8712" width="7.42578125" style="349" bestFit="1" customWidth="1"/>
    <col min="8713" max="8713" width="7.28515625" style="349" bestFit="1" customWidth="1"/>
    <col min="8714" max="8961" width="9.140625" style="349"/>
    <col min="8962" max="8962" width="46.28515625" style="349" bestFit="1" customWidth="1"/>
    <col min="8963" max="8965" width="6.5703125" style="349" bestFit="1" customWidth="1"/>
    <col min="8966" max="8968" width="7.42578125" style="349" bestFit="1" customWidth="1"/>
    <col min="8969" max="8969" width="7.28515625" style="349" bestFit="1" customWidth="1"/>
    <col min="8970" max="9217" width="9.140625" style="349"/>
    <col min="9218" max="9218" width="46.28515625" style="349" bestFit="1" customWidth="1"/>
    <col min="9219" max="9221" width="6.5703125" style="349" bestFit="1" customWidth="1"/>
    <col min="9222" max="9224" width="7.42578125" style="349" bestFit="1" customWidth="1"/>
    <col min="9225" max="9225" width="7.28515625" style="349" bestFit="1" customWidth="1"/>
    <col min="9226" max="9473" width="9.140625" style="349"/>
    <col min="9474" max="9474" width="46.28515625" style="349" bestFit="1" customWidth="1"/>
    <col min="9475" max="9477" width="6.5703125" style="349" bestFit="1" customWidth="1"/>
    <col min="9478" max="9480" width="7.42578125" style="349" bestFit="1" customWidth="1"/>
    <col min="9481" max="9481" width="7.28515625" style="349" bestFit="1" customWidth="1"/>
    <col min="9482" max="9729" width="9.140625" style="349"/>
    <col min="9730" max="9730" width="46.28515625" style="349" bestFit="1" customWidth="1"/>
    <col min="9731" max="9733" width="6.5703125" style="349" bestFit="1" customWidth="1"/>
    <col min="9734" max="9736" width="7.42578125" style="349" bestFit="1" customWidth="1"/>
    <col min="9737" max="9737" width="7.28515625" style="349" bestFit="1" customWidth="1"/>
    <col min="9738" max="9985" width="9.140625" style="349"/>
    <col min="9986" max="9986" width="46.28515625" style="349" bestFit="1" customWidth="1"/>
    <col min="9987" max="9989" width="6.5703125" style="349" bestFit="1" customWidth="1"/>
    <col min="9990" max="9992" width="7.42578125" style="349" bestFit="1" customWidth="1"/>
    <col min="9993" max="9993" width="7.28515625" style="349" bestFit="1" customWidth="1"/>
    <col min="9994" max="10241" width="9.140625" style="349"/>
    <col min="10242" max="10242" width="46.28515625" style="349" bestFit="1" customWidth="1"/>
    <col min="10243" max="10245" width="6.5703125" style="349" bestFit="1" customWidth="1"/>
    <col min="10246" max="10248" width="7.42578125" style="349" bestFit="1" customWidth="1"/>
    <col min="10249" max="10249" width="7.28515625" style="349" bestFit="1" customWidth="1"/>
    <col min="10250" max="10497" width="9.140625" style="349"/>
    <col min="10498" max="10498" width="46.28515625" style="349" bestFit="1" customWidth="1"/>
    <col min="10499" max="10501" width="6.5703125" style="349" bestFit="1" customWidth="1"/>
    <col min="10502" max="10504" width="7.42578125" style="349" bestFit="1" customWidth="1"/>
    <col min="10505" max="10505" width="7.28515625" style="349" bestFit="1" customWidth="1"/>
    <col min="10506" max="10753" width="9.140625" style="349"/>
    <col min="10754" max="10754" width="46.28515625" style="349" bestFit="1" customWidth="1"/>
    <col min="10755" max="10757" width="6.5703125" style="349" bestFit="1" customWidth="1"/>
    <col min="10758" max="10760" width="7.42578125" style="349" bestFit="1" customWidth="1"/>
    <col min="10761" max="10761" width="7.28515625" style="349" bestFit="1" customWidth="1"/>
    <col min="10762" max="11009" width="9.140625" style="349"/>
    <col min="11010" max="11010" width="46.28515625" style="349" bestFit="1" customWidth="1"/>
    <col min="11011" max="11013" width="6.5703125" style="349" bestFit="1" customWidth="1"/>
    <col min="11014" max="11016" width="7.42578125" style="349" bestFit="1" customWidth="1"/>
    <col min="11017" max="11017" width="7.28515625" style="349" bestFit="1" customWidth="1"/>
    <col min="11018" max="11265" width="9.140625" style="349"/>
    <col min="11266" max="11266" width="46.28515625" style="349" bestFit="1" customWidth="1"/>
    <col min="11267" max="11269" width="6.5703125" style="349" bestFit="1" customWidth="1"/>
    <col min="11270" max="11272" width="7.42578125" style="349" bestFit="1" customWidth="1"/>
    <col min="11273" max="11273" width="7.28515625" style="349" bestFit="1" customWidth="1"/>
    <col min="11274" max="11521" width="9.140625" style="349"/>
    <col min="11522" max="11522" width="46.28515625" style="349" bestFit="1" customWidth="1"/>
    <col min="11523" max="11525" width="6.5703125" style="349" bestFit="1" customWidth="1"/>
    <col min="11526" max="11528" width="7.42578125" style="349" bestFit="1" customWidth="1"/>
    <col min="11529" max="11529" width="7.28515625" style="349" bestFit="1" customWidth="1"/>
    <col min="11530" max="11777" width="9.140625" style="349"/>
    <col min="11778" max="11778" width="46.28515625" style="349" bestFit="1" customWidth="1"/>
    <col min="11779" max="11781" width="6.5703125" style="349" bestFit="1" customWidth="1"/>
    <col min="11782" max="11784" width="7.42578125" style="349" bestFit="1" customWidth="1"/>
    <col min="11785" max="11785" width="7.28515625" style="349" bestFit="1" customWidth="1"/>
    <col min="11786" max="12033" width="9.140625" style="349"/>
    <col min="12034" max="12034" width="46.28515625" style="349" bestFit="1" customWidth="1"/>
    <col min="12035" max="12037" width="6.5703125" style="349" bestFit="1" customWidth="1"/>
    <col min="12038" max="12040" width="7.42578125" style="349" bestFit="1" customWidth="1"/>
    <col min="12041" max="12041" width="7.28515625" style="349" bestFit="1" customWidth="1"/>
    <col min="12042" max="12289" width="9.140625" style="349"/>
    <col min="12290" max="12290" width="46.28515625" style="349" bestFit="1" customWidth="1"/>
    <col min="12291" max="12293" width="6.5703125" style="349" bestFit="1" customWidth="1"/>
    <col min="12294" max="12296" width="7.42578125" style="349" bestFit="1" customWidth="1"/>
    <col min="12297" max="12297" width="7.28515625" style="349" bestFit="1" customWidth="1"/>
    <col min="12298" max="12545" width="9.140625" style="349"/>
    <col min="12546" max="12546" width="46.28515625" style="349" bestFit="1" customWidth="1"/>
    <col min="12547" max="12549" width="6.5703125" style="349" bestFit="1" customWidth="1"/>
    <col min="12550" max="12552" width="7.42578125" style="349" bestFit="1" customWidth="1"/>
    <col min="12553" max="12553" width="7.28515625" style="349" bestFit="1" customWidth="1"/>
    <col min="12554" max="12801" width="9.140625" style="349"/>
    <col min="12802" max="12802" width="46.28515625" style="349" bestFit="1" customWidth="1"/>
    <col min="12803" max="12805" width="6.5703125" style="349" bestFit="1" customWidth="1"/>
    <col min="12806" max="12808" width="7.42578125" style="349" bestFit="1" customWidth="1"/>
    <col min="12809" max="12809" width="7.28515625" style="349" bestFit="1" customWidth="1"/>
    <col min="12810" max="13057" width="9.140625" style="349"/>
    <col min="13058" max="13058" width="46.28515625" style="349" bestFit="1" customWidth="1"/>
    <col min="13059" max="13061" width="6.5703125" style="349" bestFit="1" customWidth="1"/>
    <col min="13062" max="13064" width="7.42578125" style="349" bestFit="1" customWidth="1"/>
    <col min="13065" max="13065" width="7.28515625" style="349" bestFit="1" customWidth="1"/>
    <col min="13066" max="13313" width="9.140625" style="349"/>
    <col min="13314" max="13314" width="46.28515625" style="349" bestFit="1" customWidth="1"/>
    <col min="13315" max="13317" width="6.5703125" style="349" bestFit="1" customWidth="1"/>
    <col min="13318" max="13320" width="7.42578125" style="349" bestFit="1" customWidth="1"/>
    <col min="13321" max="13321" width="7.28515625" style="349" bestFit="1" customWidth="1"/>
    <col min="13322" max="13569" width="9.140625" style="349"/>
    <col min="13570" max="13570" width="46.28515625" style="349" bestFit="1" customWidth="1"/>
    <col min="13571" max="13573" width="6.5703125" style="349" bestFit="1" customWidth="1"/>
    <col min="13574" max="13576" width="7.42578125" style="349" bestFit="1" customWidth="1"/>
    <col min="13577" max="13577" width="7.28515625" style="349" bestFit="1" customWidth="1"/>
    <col min="13578" max="13825" width="9.140625" style="349"/>
    <col min="13826" max="13826" width="46.28515625" style="349" bestFit="1" customWidth="1"/>
    <col min="13827" max="13829" width="6.5703125" style="349" bestFit="1" customWidth="1"/>
    <col min="13830" max="13832" width="7.42578125" style="349" bestFit="1" customWidth="1"/>
    <col min="13833" max="13833" width="7.28515625" style="349" bestFit="1" customWidth="1"/>
    <col min="13834" max="14081" width="9.140625" style="349"/>
    <col min="14082" max="14082" width="46.28515625" style="349" bestFit="1" customWidth="1"/>
    <col min="14083" max="14085" width="6.5703125" style="349" bestFit="1" customWidth="1"/>
    <col min="14086" max="14088" width="7.42578125" style="349" bestFit="1" customWidth="1"/>
    <col min="14089" max="14089" width="7.28515625" style="349" bestFit="1" customWidth="1"/>
    <col min="14090" max="14337" width="9.140625" style="349"/>
    <col min="14338" max="14338" width="46.28515625" style="349" bestFit="1" customWidth="1"/>
    <col min="14339" max="14341" width="6.5703125" style="349" bestFit="1" customWidth="1"/>
    <col min="14342" max="14344" width="7.42578125" style="349" bestFit="1" customWidth="1"/>
    <col min="14345" max="14345" width="7.28515625" style="349" bestFit="1" customWidth="1"/>
    <col min="14346" max="14593" width="9.140625" style="349"/>
    <col min="14594" max="14594" width="46.28515625" style="349" bestFit="1" customWidth="1"/>
    <col min="14595" max="14597" width="6.5703125" style="349" bestFit="1" customWidth="1"/>
    <col min="14598" max="14600" width="7.42578125" style="349" bestFit="1" customWidth="1"/>
    <col min="14601" max="14601" width="7.28515625" style="349" bestFit="1" customWidth="1"/>
    <col min="14602" max="14849" width="9.140625" style="349"/>
    <col min="14850" max="14850" width="46.28515625" style="349" bestFit="1" customWidth="1"/>
    <col min="14851" max="14853" width="6.5703125" style="349" bestFit="1" customWidth="1"/>
    <col min="14854" max="14856" width="7.42578125" style="349" bestFit="1" customWidth="1"/>
    <col min="14857" max="14857" width="7.28515625" style="349" bestFit="1" customWidth="1"/>
    <col min="14858" max="15105" width="9.140625" style="349"/>
    <col min="15106" max="15106" width="46.28515625" style="349" bestFit="1" customWidth="1"/>
    <col min="15107" max="15109" width="6.5703125" style="349" bestFit="1" customWidth="1"/>
    <col min="15110" max="15112" width="7.42578125" style="349" bestFit="1" customWidth="1"/>
    <col min="15113" max="15113" width="7.28515625" style="349" bestFit="1" customWidth="1"/>
    <col min="15114" max="15361" width="9.140625" style="349"/>
    <col min="15362" max="15362" width="46.28515625" style="349" bestFit="1" customWidth="1"/>
    <col min="15363" max="15365" width="6.5703125" style="349" bestFit="1" customWidth="1"/>
    <col min="15366" max="15368" width="7.42578125" style="349" bestFit="1" customWidth="1"/>
    <col min="15369" max="15369" width="7.28515625" style="349" bestFit="1" customWidth="1"/>
    <col min="15370" max="15617" width="9.140625" style="349"/>
    <col min="15618" max="15618" width="46.28515625" style="349" bestFit="1" customWidth="1"/>
    <col min="15619" max="15621" width="6.5703125" style="349" bestFit="1" customWidth="1"/>
    <col min="15622" max="15624" width="7.42578125" style="349" bestFit="1" customWidth="1"/>
    <col min="15625" max="15625" width="7.28515625" style="349" bestFit="1" customWidth="1"/>
    <col min="15626" max="15873" width="9.140625" style="349"/>
    <col min="15874" max="15874" width="46.28515625" style="349" bestFit="1" customWidth="1"/>
    <col min="15875" max="15877" width="6.5703125" style="349" bestFit="1" customWidth="1"/>
    <col min="15878" max="15880" width="7.42578125" style="349" bestFit="1" customWidth="1"/>
    <col min="15881" max="15881" width="7.28515625" style="349" bestFit="1" customWidth="1"/>
    <col min="15882" max="16129" width="9.140625" style="349"/>
    <col min="16130" max="16130" width="46.28515625" style="349" bestFit="1" customWidth="1"/>
    <col min="16131" max="16133" width="6.5703125" style="349" bestFit="1" customWidth="1"/>
    <col min="16134" max="16136" width="7.42578125" style="349" bestFit="1" customWidth="1"/>
    <col min="16137" max="16137" width="7.28515625" style="349" bestFit="1" customWidth="1"/>
    <col min="16138" max="16384" width="9.140625" style="349"/>
  </cols>
  <sheetData>
    <row r="1" spans="1:14" x14ac:dyDescent="0.25">
      <c r="A1" s="347"/>
      <c r="L1" s="349"/>
    </row>
    <row r="2" spans="1:14" x14ac:dyDescent="0.25">
      <c r="A2" s="339" t="s">
        <v>246</v>
      </c>
      <c r="B2" s="350"/>
      <c r="C2" s="350"/>
      <c r="D2" s="350"/>
      <c r="E2" s="350"/>
      <c r="F2" s="350"/>
      <c r="G2" s="350"/>
      <c r="H2" s="350"/>
      <c r="I2" s="350"/>
      <c r="L2" s="349"/>
    </row>
    <row r="3" spans="1:14" x14ac:dyDescent="0.25">
      <c r="A3" s="370" t="s">
        <v>103</v>
      </c>
      <c r="B3" s="368">
        <v>2011</v>
      </c>
      <c r="C3" s="351">
        <v>2012</v>
      </c>
      <c r="D3" s="351">
        <v>2013</v>
      </c>
      <c r="E3" s="351">
        <v>2014</v>
      </c>
      <c r="F3" s="351">
        <v>2015</v>
      </c>
      <c r="G3" s="351">
        <v>2016</v>
      </c>
      <c r="H3" s="351">
        <v>2017</v>
      </c>
      <c r="I3" s="363">
        <v>2018</v>
      </c>
    </row>
    <row r="4" spans="1:14" x14ac:dyDescent="0.25">
      <c r="A4" s="364" t="s">
        <v>247</v>
      </c>
      <c r="B4" s="369">
        <v>-3868.4638528899823</v>
      </c>
      <c r="C4" s="365">
        <v>-4511.7611925940428</v>
      </c>
      <c r="D4" s="365">
        <v>-5003.1198292992785</v>
      </c>
      <c r="E4" s="365">
        <v>-4592.4502202823833</v>
      </c>
      <c r="F4" s="365">
        <v>-4889.6310229783439</v>
      </c>
      <c r="G4" s="365">
        <v>-4866.5115932909266</v>
      </c>
      <c r="H4" s="365">
        <v>-5235.0465487243728</v>
      </c>
      <c r="I4" s="366">
        <v>-5439.3711829822641</v>
      </c>
    </row>
    <row r="5" spans="1:14" x14ac:dyDescent="0.25">
      <c r="A5" s="364" t="s">
        <v>104</v>
      </c>
      <c r="B5" s="369">
        <v>12945.659</v>
      </c>
      <c r="C5" s="365">
        <v>14333.023387710718</v>
      </c>
      <c r="D5" s="365">
        <v>15248.433913247118</v>
      </c>
      <c r="E5" s="365">
        <v>13309.719020031127</v>
      </c>
      <c r="F5" s="365">
        <v>14905.206035851248</v>
      </c>
      <c r="G5" s="365">
        <v>15964.575538187932</v>
      </c>
      <c r="H5" s="365">
        <v>17257.97636067665</v>
      </c>
      <c r="I5" s="366">
        <v>18561.238280340789</v>
      </c>
    </row>
    <row r="6" spans="1:14" x14ac:dyDescent="0.25">
      <c r="A6" s="364" t="s">
        <v>105</v>
      </c>
      <c r="B6" s="369">
        <v>4.4858154725372907</v>
      </c>
      <c r="C6" s="365">
        <v>5.2749825794606702</v>
      </c>
      <c r="D6" s="365">
        <v>6.8648125621720455</v>
      </c>
      <c r="E6" s="365">
        <v>7.1039314478008304</v>
      </c>
      <c r="F6" s="365">
        <v>6.0740234420837487</v>
      </c>
      <c r="G6" s="365">
        <v>8.3028336878296525</v>
      </c>
      <c r="H6" s="365">
        <v>14.003780686119525</v>
      </c>
      <c r="I6" s="366">
        <v>8.437210761874999</v>
      </c>
    </row>
    <row r="7" spans="1:14" x14ac:dyDescent="0.25">
      <c r="A7" s="364" t="s">
        <v>241</v>
      </c>
      <c r="B7" s="369">
        <v>113.55258947240625</v>
      </c>
      <c r="C7" s="365">
        <v>173.92470361702425</v>
      </c>
      <c r="D7" s="365">
        <v>204.73685453153675</v>
      </c>
      <c r="E7" s="365">
        <v>177.23558378603695</v>
      </c>
      <c r="F7" s="365">
        <v>578.8921849577398</v>
      </c>
      <c r="G7" s="365">
        <v>628.31966102044225</v>
      </c>
      <c r="H7" s="365">
        <v>655.40918728571421</v>
      </c>
      <c r="I7" s="366">
        <v>661.02303810000001</v>
      </c>
    </row>
    <row r="8" spans="1:14" x14ac:dyDescent="0.25">
      <c r="A8" s="364" t="s">
        <v>106</v>
      </c>
      <c r="B8" s="369">
        <v>0.86997514533993958</v>
      </c>
      <c r="C8" s="365">
        <v>1.188308786695591</v>
      </c>
      <c r="D8" s="365">
        <v>1.8989043112373643</v>
      </c>
      <c r="E8" s="365">
        <v>2.2372057058964772</v>
      </c>
      <c r="F8" s="365">
        <v>2.613190923560742</v>
      </c>
      <c r="G8" s="365">
        <v>3.1842797165714578</v>
      </c>
      <c r="H8" s="365">
        <v>2.7495334770871671</v>
      </c>
      <c r="I8" s="366">
        <v>4.8371381861499989</v>
      </c>
    </row>
    <row r="9" spans="1:14" x14ac:dyDescent="0.25">
      <c r="A9" s="364" t="s">
        <v>242</v>
      </c>
      <c r="B9" s="369">
        <v>676.40763251108569</v>
      </c>
      <c r="C9" s="365">
        <v>878.26594656707482</v>
      </c>
      <c r="D9" s="365">
        <v>838.63754130639359</v>
      </c>
      <c r="E9" s="365">
        <v>524.05284544350161</v>
      </c>
      <c r="F9" s="365">
        <v>912.33755912815923</v>
      </c>
      <c r="G9" s="365">
        <v>815.39887469298492</v>
      </c>
      <c r="H9" s="365">
        <v>640.02182554639194</v>
      </c>
      <c r="I9" s="366">
        <v>619.77296894461642</v>
      </c>
      <c r="J9" s="374"/>
    </row>
    <row r="10" spans="1:14" x14ac:dyDescent="0.25">
      <c r="A10" s="364" t="s">
        <v>107</v>
      </c>
      <c r="B10" s="369">
        <v>575.21672061384197</v>
      </c>
      <c r="C10" s="365">
        <v>562.02411234980946</v>
      </c>
      <c r="D10" s="365">
        <v>371.04232430242814</v>
      </c>
      <c r="E10" s="365">
        <v>243.4369865179228</v>
      </c>
      <c r="F10" s="365">
        <v>277.56494998007793</v>
      </c>
      <c r="G10" s="365">
        <v>451.60798773803714</v>
      </c>
      <c r="H10" s="365">
        <v>405.13046254205705</v>
      </c>
      <c r="I10" s="366">
        <v>268.19389224057142</v>
      </c>
    </row>
    <row r="11" spans="1:14" x14ac:dyDescent="0.25">
      <c r="A11" s="364" t="s">
        <v>243</v>
      </c>
      <c r="B11" s="369">
        <v>476.9113027085715</v>
      </c>
      <c r="C11" s="365">
        <v>458.23178439999998</v>
      </c>
      <c r="D11" s="365">
        <v>451.56987568118598</v>
      </c>
      <c r="E11" s="365">
        <v>355.81227718027202</v>
      </c>
      <c r="F11" s="365">
        <v>371.84570850819995</v>
      </c>
      <c r="G11" s="365">
        <v>315.93089854149503</v>
      </c>
      <c r="H11" s="365">
        <v>303.41000384647003</v>
      </c>
      <c r="I11" s="366">
        <v>254.05342560425197</v>
      </c>
    </row>
    <row r="12" spans="1:14" x14ac:dyDescent="0.25">
      <c r="A12" s="364" t="s">
        <v>108</v>
      </c>
      <c r="B12" s="369">
        <v>106.932</v>
      </c>
      <c r="C12" s="365">
        <v>27.958773866148345</v>
      </c>
      <c r="D12" s="365">
        <v>55.005222199990342</v>
      </c>
      <c r="E12" s="365">
        <v>44.612417330420925</v>
      </c>
      <c r="F12" s="365">
        <v>46.471851352889992</v>
      </c>
      <c r="G12" s="365">
        <v>38.363138704043003</v>
      </c>
      <c r="H12" s="365">
        <v>32.944353453820156</v>
      </c>
      <c r="I12" s="366">
        <v>37.835551353467586</v>
      </c>
    </row>
    <row r="13" spans="1:14" x14ac:dyDescent="0.25">
      <c r="A13" s="367" t="s">
        <v>109</v>
      </c>
      <c r="B13" s="341">
        <f t="shared" ref="B13:I13" si="0">SUM(B4:B12)</f>
        <v>11031.571183033802</v>
      </c>
      <c r="C13" s="342">
        <f t="shared" si="0"/>
        <v>11928.130807282889</v>
      </c>
      <c r="D13" s="342">
        <f t="shared" si="0"/>
        <v>12175.069618842785</v>
      </c>
      <c r="E13" s="342">
        <f t="shared" si="0"/>
        <v>10071.760047160597</v>
      </c>
      <c r="F13" s="342">
        <f t="shared" si="0"/>
        <v>12211.374481165616</v>
      </c>
      <c r="G13" s="342">
        <f t="shared" si="0"/>
        <v>13359.171618998409</v>
      </c>
      <c r="H13" s="342">
        <f t="shared" si="0"/>
        <v>14076.598958789935</v>
      </c>
      <c r="I13" s="343">
        <f t="shared" si="0"/>
        <v>14976.020322549459</v>
      </c>
    </row>
    <row r="14" spans="1:14" s="355" customFormat="1" x14ac:dyDescent="0.25">
      <c r="A14" s="344" t="s">
        <v>110</v>
      </c>
      <c r="B14" s="354"/>
      <c r="C14" s="354"/>
      <c r="D14" s="354"/>
      <c r="E14" s="354"/>
      <c r="F14" s="354"/>
      <c r="G14" s="354"/>
      <c r="H14" s="354"/>
      <c r="I14" s="354"/>
      <c r="K14" s="345"/>
      <c r="L14" s="345"/>
      <c r="M14" s="345"/>
      <c r="N14" s="345"/>
    </row>
    <row r="15" spans="1:14" s="355" customFormat="1" x14ac:dyDescent="0.25">
      <c r="A15" s="346" t="s">
        <v>249</v>
      </c>
      <c r="B15" s="356"/>
      <c r="C15" s="356"/>
      <c r="D15" s="356"/>
      <c r="E15" s="356"/>
      <c r="F15" s="356"/>
      <c r="G15" s="356"/>
      <c r="H15" s="356"/>
      <c r="I15" s="356"/>
      <c r="J15" s="345"/>
      <c r="K15" s="345"/>
      <c r="L15" s="345"/>
    </row>
    <row r="16" spans="1:14" s="355" customFormat="1" x14ac:dyDescent="0.25">
      <c r="A16" s="346"/>
      <c r="B16" s="356"/>
      <c r="C16" s="356"/>
      <c r="D16" s="356"/>
      <c r="E16" s="356"/>
      <c r="F16" s="356"/>
      <c r="G16" s="356"/>
      <c r="H16" s="356"/>
      <c r="I16" s="356"/>
      <c r="J16" s="345"/>
      <c r="K16" s="345"/>
      <c r="L16" s="345"/>
    </row>
    <row r="17" spans="1:12" x14ac:dyDescent="0.25">
      <c r="A17" s="355"/>
      <c r="B17" s="357"/>
      <c r="C17" s="357"/>
      <c r="D17" s="357"/>
      <c r="E17" s="357"/>
      <c r="F17" s="357"/>
      <c r="G17" s="357"/>
      <c r="H17" s="357"/>
      <c r="I17" s="357"/>
    </row>
    <row r="18" spans="1:12" x14ac:dyDescent="0.25">
      <c r="A18" s="355"/>
      <c r="B18" s="357"/>
      <c r="C18" s="357"/>
      <c r="D18" s="357"/>
      <c r="E18" s="357"/>
      <c r="F18" s="357"/>
      <c r="G18" s="357"/>
      <c r="H18" s="357"/>
      <c r="I18" s="357"/>
    </row>
    <row r="19" spans="1:12" x14ac:dyDescent="0.25">
      <c r="A19" s="358"/>
      <c r="B19" s="357"/>
      <c r="C19" s="357"/>
      <c r="D19" s="357"/>
      <c r="E19" s="357"/>
      <c r="F19" s="357"/>
      <c r="G19" s="357"/>
      <c r="H19" s="357"/>
      <c r="I19" s="357"/>
      <c r="J19" s="349"/>
      <c r="K19" s="349"/>
      <c r="L19" s="349"/>
    </row>
    <row r="20" spans="1:12" x14ac:dyDescent="0.25">
      <c r="A20" s="359"/>
      <c r="B20" s="357"/>
      <c r="C20" s="357"/>
      <c r="D20" s="357"/>
      <c r="E20" s="357"/>
      <c r="F20" s="357"/>
      <c r="G20" s="357"/>
      <c r="H20" s="357"/>
      <c r="I20" s="357"/>
      <c r="J20" s="349"/>
      <c r="K20" s="349"/>
      <c r="L20" s="349"/>
    </row>
    <row r="21" spans="1:12" x14ac:dyDescent="0.25">
      <c r="A21" s="355"/>
      <c r="B21" s="360"/>
      <c r="C21" s="360"/>
      <c r="D21" s="360"/>
      <c r="E21" s="360"/>
      <c r="F21" s="360"/>
      <c r="G21" s="360"/>
      <c r="H21" s="360"/>
      <c r="I21" s="360"/>
      <c r="J21" s="349"/>
      <c r="K21" s="349"/>
      <c r="L21" s="349"/>
    </row>
    <row r="22" spans="1:12" x14ac:dyDescent="0.25">
      <c r="A22" s="355"/>
      <c r="B22" s="360"/>
      <c r="C22" s="360"/>
      <c r="D22" s="360"/>
      <c r="E22" s="360"/>
      <c r="F22" s="360"/>
      <c r="G22" s="360"/>
      <c r="H22" s="360"/>
      <c r="I22" s="360"/>
      <c r="J22" s="349"/>
      <c r="K22" s="349"/>
      <c r="L22" s="349"/>
    </row>
    <row r="23" spans="1:12" x14ac:dyDescent="0.25">
      <c r="A23" s="355"/>
      <c r="B23" s="360"/>
      <c r="C23" s="360"/>
      <c r="D23" s="360"/>
      <c r="E23" s="360"/>
      <c r="F23" s="360"/>
      <c r="G23" s="360"/>
      <c r="H23" s="360"/>
      <c r="I23" s="360"/>
      <c r="J23" s="349"/>
      <c r="L23" s="349"/>
    </row>
    <row r="24" spans="1:12" x14ac:dyDescent="0.25">
      <c r="A24" s="355"/>
      <c r="B24" s="360"/>
      <c r="C24" s="360"/>
      <c r="D24" s="360"/>
      <c r="E24" s="360"/>
      <c r="F24" s="360"/>
      <c r="G24" s="360"/>
      <c r="H24" s="360"/>
      <c r="I24" s="360"/>
      <c r="J24" s="349"/>
      <c r="K24" s="352"/>
      <c r="L24" s="349"/>
    </row>
    <row r="25" spans="1:12" x14ac:dyDescent="0.25">
      <c r="A25" s="355"/>
      <c r="B25" s="360"/>
      <c r="C25" s="360"/>
      <c r="D25" s="360"/>
      <c r="E25" s="360"/>
      <c r="F25" s="360"/>
      <c r="G25" s="360"/>
      <c r="H25" s="360"/>
      <c r="I25" s="360"/>
      <c r="J25" s="349"/>
      <c r="K25" s="349"/>
      <c r="L25" s="349"/>
    </row>
    <row r="26" spans="1:12" x14ac:dyDescent="0.25">
      <c r="A26" s="355"/>
      <c r="B26" s="360"/>
      <c r="C26" s="360"/>
      <c r="D26" s="360"/>
      <c r="E26" s="360"/>
      <c r="F26" s="360"/>
      <c r="G26" s="360"/>
      <c r="H26" s="360"/>
      <c r="I26" s="360"/>
      <c r="J26" s="349"/>
      <c r="L26" s="349"/>
    </row>
    <row r="27" spans="1:12" x14ac:dyDescent="0.25">
      <c r="A27" s="355"/>
      <c r="B27" s="360"/>
      <c r="C27" s="360"/>
      <c r="D27" s="360"/>
      <c r="E27" s="360"/>
      <c r="F27" s="360"/>
      <c r="G27" s="360"/>
      <c r="H27" s="360"/>
      <c r="I27" s="360"/>
      <c r="J27" s="349"/>
      <c r="K27" s="349"/>
      <c r="L27" s="349"/>
    </row>
    <row r="28" spans="1:12" x14ac:dyDescent="0.25">
      <c r="A28" s="355"/>
      <c r="B28" s="360"/>
      <c r="C28" s="360"/>
      <c r="D28" s="360"/>
      <c r="E28" s="360"/>
      <c r="F28" s="360"/>
      <c r="G28" s="360"/>
      <c r="H28" s="360"/>
      <c r="I28" s="360"/>
      <c r="J28" s="349"/>
      <c r="K28" s="349"/>
      <c r="L28" s="349"/>
    </row>
    <row r="29" spans="1:12" x14ac:dyDescent="0.25">
      <c r="A29" s="355"/>
      <c r="B29" s="360"/>
      <c r="C29" s="360"/>
      <c r="D29" s="360"/>
      <c r="E29" s="360"/>
      <c r="F29" s="360"/>
      <c r="G29" s="360"/>
      <c r="H29" s="360"/>
      <c r="I29" s="360"/>
      <c r="J29" s="349"/>
      <c r="K29" s="349"/>
      <c r="L29" s="349"/>
    </row>
    <row r="30" spans="1:12" x14ac:dyDescent="0.25">
      <c r="A30" s="355"/>
      <c r="B30" s="360"/>
      <c r="C30" s="360"/>
      <c r="D30" s="360"/>
      <c r="E30" s="360"/>
      <c r="F30" s="360"/>
      <c r="G30" s="360"/>
      <c r="H30" s="360"/>
      <c r="I30" s="360"/>
      <c r="J30" s="349"/>
      <c r="K30" s="349"/>
      <c r="L30" s="349"/>
    </row>
    <row r="31" spans="1:12" x14ac:dyDescent="0.25">
      <c r="A31" s="355"/>
      <c r="B31" s="360"/>
      <c r="C31" s="360"/>
      <c r="D31" s="360"/>
      <c r="E31" s="360"/>
      <c r="F31" s="360"/>
      <c r="G31" s="360"/>
      <c r="H31" s="360"/>
      <c r="I31" s="360"/>
      <c r="J31" s="349"/>
      <c r="K31" s="349"/>
      <c r="L31" s="349"/>
    </row>
    <row r="32" spans="1:12" x14ac:dyDescent="0.25">
      <c r="A32" s="355"/>
      <c r="B32" s="360"/>
      <c r="C32" s="360"/>
      <c r="D32" s="360"/>
      <c r="E32" s="360"/>
      <c r="F32" s="360"/>
      <c r="G32" s="360"/>
      <c r="H32" s="360"/>
      <c r="I32" s="360"/>
      <c r="J32" s="349"/>
      <c r="K32" s="349"/>
      <c r="L32" s="349"/>
    </row>
    <row r="33" spans="1:18" x14ac:dyDescent="0.25">
      <c r="A33" s="345"/>
      <c r="B33" s="360"/>
      <c r="C33" s="360"/>
      <c r="D33" s="360"/>
      <c r="E33" s="360"/>
      <c r="F33" s="360"/>
      <c r="G33" s="360"/>
      <c r="H33" s="360"/>
      <c r="I33" s="360"/>
      <c r="J33" s="349"/>
      <c r="K33" s="349"/>
      <c r="L33" s="349"/>
    </row>
    <row r="34" spans="1:18" x14ac:dyDescent="0.25">
      <c r="A34" s="345"/>
      <c r="B34" s="360"/>
      <c r="C34" s="360"/>
      <c r="D34" s="360"/>
      <c r="E34" s="360"/>
      <c r="F34" s="360"/>
      <c r="G34" s="360"/>
      <c r="H34" s="360"/>
      <c r="I34" s="360"/>
      <c r="J34" s="349"/>
      <c r="K34" s="349"/>
      <c r="L34" s="349"/>
    </row>
    <row r="35" spans="1:18" x14ac:dyDescent="0.25">
      <c r="A35" s="358"/>
      <c r="B35" s="360"/>
      <c r="C35" s="360"/>
      <c r="D35" s="360"/>
      <c r="E35" s="360"/>
      <c r="F35" s="360"/>
      <c r="G35" s="360"/>
      <c r="H35" s="360"/>
      <c r="I35" s="360"/>
      <c r="J35" s="349"/>
      <c r="K35" s="349"/>
      <c r="L35" s="349"/>
    </row>
    <row r="36" spans="1:18" x14ac:dyDescent="0.25">
      <c r="A36" s="359"/>
      <c r="B36" s="357"/>
      <c r="C36" s="357"/>
      <c r="D36" s="357"/>
      <c r="E36" s="357"/>
      <c r="F36" s="357"/>
      <c r="G36" s="357"/>
      <c r="H36" s="357"/>
      <c r="I36" s="357"/>
      <c r="J36" s="349"/>
      <c r="K36" s="349"/>
      <c r="L36" s="349"/>
    </row>
    <row r="37" spans="1:18" x14ac:dyDescent="0.25">
      <c r="A37" s="355"/>
      <c r="B37" s="361"/>
      <c r="C37" s="361"/>
      <c r="D37" s="361"/>
      <c r="E37" s="361"/>
      <c r="F37" s="361"/>
      <c r="G37" s="361"/>
      <c r="H37" s="361"/>
      <c r="I37" s="361"/>
      <c r="J37" s="349"/>
      <c r="K37" s="349"/>
      <c r="L37" s="349"/>
    </row>
    <row r="38" spans="1:18" x14ac:dyDescent="0.25">
      <c r="A38" s="355"/>
      <c r="B38" s="361"/>
      <c r="C38" s="361"/>
      <c r="D38" s="361"/>
      <c r="E38" s="361"/>
      <c r="F38" s="361"/>
      <c r="G38" s="361"/>
      <c r="H38" s="361"/>
      <c r="I38" s="361"/>
      <c r="J38" s="349"/>
      <c r="K38" s="349"/>
      <c r="L38" s="349"/>
    </row>
    <row r="39" spans="1:18" x14ac:dyDescent="0.25">
      <c r="A39" s="355"/>
      <c r="B39" s="361"/>
      <c r="C39" s="361"/>
      <c r="D39" s="361"/>
      <c r="E39" s="361"/>
      <c r="F39" s="361"/>
      <c r="G39" s="361"/>
      <c r="H39" s="361"/>
      <c r="I39" s="361"/>
      <c r="J39" s="349"/>
      <c r="K39" s="349"/>
      <c r="L39" s="349"/>
    </row>
    <row r="40" spans="1:18" x14ac:dyDescent="0.25">
      <c r="A40" s="355"/>
      <c r="B40" s="361"/>
      <c r="C40" s="361"/>
      <c r="D40" s="361"/>
      <c r="E40" s="361"/>
      <c r="F40" s="361"/>
      <c r="G40" s="361"/>
      <c r="H40" s="361"/>
      <c r="I40" s="361"/>
      <c r="J40" s="349"/>
      <c r="K40" s="349"/>
      <c r="L40" s="349"/>
    </row>
    <row r="41" spans="1:18" x14ac:dyDescent="0.25">
      <c r="A41" s="355"/>
      <c r="B41" s="361"/>
      <c r="C41" s="361"/>
      <c r="D41" s="361"/>
      <c r="E41" s="361"/>
      <c r="F41" s="361"/>
      <c r="G41" s="361"/>
      <c r="H41" s="361"/>
      <c r="I41" s="361"/>
      <c r="J41" s="349"/>
      <c r="K41" s="349"/>
      <c r="L41" s="349"/>
    </row>
    <row r="42" spans="1:18" x14ac:dyDescent="0.25">
      <c r="A42" s="355"/>
      <c r="B42" s="361"/>
      <c r="C42" s="361"/>
      <c r="D42" s="361"/>
      <c r="E42" s="361"/>
      <c r="F42" s="361"/>
      <c r="G42" s="361"/>
      <c r="H42" s="361"/>
      <c r="I42" s="361"/>
      <c r="J42" s="349"/>
      <c r="K42" s="349"/>
      <c r="L42" s="349"/>
    </row>
    <row r="43" spans="1:18" x14ac:dyDescent="0.25">
      <c r="A43" s="355"/>
      <c r="B43" s="361"/>
      <c r="C43" s="361"/>
      <c r="D43" s="361"/>
      <c r="E43" s="361"/>
      <c r="F43" s="361"/>
      <c r="G43" s="361"/>
      <c r="H43" s="361"/>
      <c r="I43" s="361"/>
      <c r="J43" s="349"/>
      <c r="K43" s="349"/>
      <c r="L43" s="349"/>
    </row>
    <row r="44" spans="1:18" x14ac:dyDescent="0.25">
      <c r="A44" s="355"/>
      <c r="B44" s="361"/>
      <c r="C44" s="361"/>
      <c r="D44" s="361"/>
      <c r="E44" s="361"/>
      <c r="F44" s="361"/>
      <c r="G44" s="361"/>
      <c r="H44" s="361"/>
      <c r="I44" s="361"/>
      <c r="J44" s="349"/>
      <c r="K44" s="349"/>
      <c r="L44" s="349"/>
    </row>
    <row r="45" spans="1:18" x14ac:dyDescent="0.25">
      <c r="A45" s="355"/>
      <c r="B45" s="361"/>
      <c r="C45" s="361"/>
      <c r="D45" s="361"/>
      <c r="E45" s="361"/>
      <c r="F45" s="361"/>
      <c r="G45" s="361"/>
      <c r="H45" s="361"/>
      <c r="I45" s="361"/>
      <c r="J45" s="349"/>
      <c r="K45" s="349"/>
      <c r="L45" s="349"/>
      <c r="N45" s="353"/>
      <c r="Q45" s="353"/>
      <c r="R45" s="353"/>
    </row>
    <row r="46" spans="1:18" x14ac:dyDescent="0.25">
      <c r="A46" s="355"/>
      <c r="B46" s="361"/>
      <c r="C46" s="361"/>
      <c r="D46" s="361"/>
      <c r="E46" s="361"/>
      <c r="F46" s="361"/>
      <c r="G46" s="361"/>
      <c r="H46" s="361"/>
      <c r="I46" s="361"/>
      <c r="J46" s="349"/>
      <c r="K46" s="349"/>
      <c r="L46" s="349"/>
      <c r="N46" s="353"/>
      <c r="Q46" s="353"/>
      <c r="R46" s="353"/>
    </row>
    <row r="47" spans="1:18" x14ac:dyDescent="0.25">
      <c r="A47" s="355"/>
      <c r="B47" s="361"/>
      <c r="C47" s="361"/>
      <c r="D47" s="361"/>
      <c r="E47" s="361"/>
      <c r="F47" s="361"/>
      <c r="G47" s="361"/>
      <c r="H47" s="361"/>
      <c r="I47" s="361"/>
      <c r="J47" s="349"/>
      <c r="K47" s="349"/>
      <c r="L47" s="349"/>
    </row>
    <row r="48" spans="1:18" x14ac:dyDescent="0.25">
      <c r="A48" s="355"/>
      <c r="B48" s="361"/>
      <c r="C48" s="361"/>
      <c r="D48" s="361"/>
      <c r="E48" s="361"/>
      <c r="F48" s="361"/>
      <c r="G48" s="361"/>
      <c r="H48" s="361"/>
      <c r="I48" s="361"/>
      <c r="J48" s="349"/>
      <c r="K48" s="349"/>
      <c r="L48" s="349"/>
    </row>
    <row r="49" spans="1:12" x14ac:dyDescent="0.25">
      <c r="A49" s="345"/>
      <c r="B49" s="357"/>
      <c r="C49" s="357"/>
      <c r="D49" s="357"/>
      <c r="E49" s="357"/>
      <c r="F49" s="357"/>
      <c r="G49" s="357"/>
      <c r="H49" s="357"/>
      <c r="I49" s="357"/>
      <c r="J49" s="349"/>
      <c r="K49" s="349"/>
      <c r="L49" s="349"/>
    </row>
    <row r="50" spans="1:12" x14ac:dyDescent="0.25">
      <c r="A50" s="358"/>
      <c r="B50" s="357"/>
      <c r="C50" s="357"/>
      <c r="D50" s="357"/>
      <c r="E50" s="357"/>
      <c r="F50" s="357"/>
      <c r="G50" s="357"/>
      <c r="H50" s="357"/>
      <c r="I50" s="357"/>
    </row>
    <row r="51" spans="1:12" x14ac:dyDescent="0.25">
      <c r="A51" s="355"/>
      <c r="B51" s="355"/>
      <c r="C51" s="355"/>
      <c r="D51" s="355"/>
      <c r="E51" s="355"/>
      <c r="F51" s="355"/>
      <c r="G51" s="355"/>
      <c r="H51" s="355"/>
      <c r="I51" s="355"/>
    </row>
    <row r="52" spans="1:12" x14ac:dyDescent="0.25">
      <c r="A52" s="355"/>
      <c r="B52" s="362"/>
      <c r="C52" s="362"/>
      <c r="D52" s="362"/>
      <c r="E52" s="362"/>
      <c r="F52" s="362"/>
      <c r="G52" s="362"/>
      <c r="H52" s="362"/>
      <c r="I52" s="362"/>
    </row>
    <row r="53" spans="1:12" x14ac:dyDescent="0.25">
      <c r="A53" s="345"/>
      <c r="B53" s="354"/>
      <c r="C53" s="354"/>
      <c r="D53" s="354"/>
      <c r="E53" s="354"/>
      <c r="F53" s="354"/>
      <c r="G53" s="354"/>
      <c r="H53" s="354"/>
      <c r="I53" s="354"/>
    </row>
    <row r="54" spans="1:12" x14ac:dyDescent="0.25">
      <c r="A54" s="355"/>
      <c r="B54" s="354"/>
      <c r="C54" s="354"/>
      <c r="D54" s="354"/>
      <c r="E54" s="354"/>
      <c r="F54" s="354"/>
      <c r="G54" s="354"/>
      <c r="H54" s="354"/>
      <c r="I54" s="354"/>
    </row>
    <row r="55" spans="1:12" x14ac:dyDescent="0.25">
      <c r="A55" s="355"/>
      <c r="B55" s="357"/>
      <c r="C55" s="357"/>
      <c r="D55" s="357"/>
      <c r="E55" s="357"/>
      <c r="F55" s="357"/>
      <c r="G55" s="357"/>
      <c r="H55" s="357"/>
      <c r="I55" s="357"/>
    </row>
    <row r="56" spans="1:12" x14ac:dyDescent="0.25">
      <c r="A56" s="358"/>
      <c r="B56" s="357"/>
      <c r="C56" s="357"/>
      <c r="D56" s="357"/>
      <c r="E56" s="357"/>
      <c r="F56" s="357"/>
      <c r="G56" s="357"/>
      <c r="H56" s="357"/>
      <c r="I56" s="357"/>
    </row>
    <row r="57" spans="1:12" x14ac:dyDescent="0.25">
      <c r="A57" s="355"/>
      <c r="B57" s="355"/>
      <c r="C57" s="355"/>
      <c r="D57" s="355"/>
      <c r="E57" s="355"/>
      <c r="F57" s="355"/>
      <c r="G57" s="355"/>
      <c r="H57" s="355"/>
      <c r="I57" s="355"/>
    </row>
    <row r="58" spans="1:12" x14ac:dyDescent="0.25">
      <c r="A58" s="355"/>
      <c r="B58" s="362"/>
      <c r="C58" s="362"/>
      <c r="D58" s="362"/>
      <c r="E58" s="362"/>
      <c r="F58" s="362"/>
      <c r="G58" s="362"/>
      <c r="H58" s="362"/>
      <c r="I58" s="362"/>
    </row>
    <row r="59" spans="1:12" x14ac:dyDescent="0.25">
      <c r="A59" s="345"/>
      <c r="B59" s="354"/>
      <c r="C59" s="354"/>
      <c r="D59" s="354"/>
      <c r="E59" s="354"/>
      <c r="F59" s="354"/>
      <c r="G59" s="354"/>
      <c r="H59" s="354"/>
      <c r="I59" s="354"/>
    </row>
    <row r="60" spans="1:12" x14ac:dyDescent="0.25">
      <c r="A60" s="355"/>
      <c r="B60" s="354"/>
      <c r="C60" s="354"/>
      <c r="D60" s="354"/>
      <c r="E60" s="354"/>
      <c r="F60" s="354"/>
      <c r="G60" s="354"/>
      <c r="H60" s="354"/>
      <c r="I60" s="354"/>
    </row>
    <row r="61" spans="1:12" x14ac:dyDescent="0.25">
      <c r="A61" s="355"/>
      <c r="B61" s="357"/>
      <c r="C61" s="357"/>
      <c r="D61" s="357"/>
      <c r="E61" s="357"/>
      <c r="F61" s="357"/>
      <c r="G61" s="357"/>
      <c r="H61" s="357"/>
      <c r="I61" s="357"/>
    </row>
    <row r="62" spans="1:12" x14ac:dyDescent="0.25">
      <c r="A62" s="355"/>
      <c r="B62" s="357"/>
      <c r="C62" s="357"/>
      <c r="D62" s="357"/>
      <c r="E62" s="357"/>
      <c r="F62" s="357"/>
      <c r="G62" s="357"/>
      <c r="H62" s="357"/>
      <c r="I62" s="357"/>
    </row>
    <row r="63" spans="1:12" x14ac:dyDescent="0.25">
      <c r="A63" s="355"/>
      <c r="B63" s="357"/>
      <c r="C63" s="357"/>
      <c r="D63" s="357"/>
      <c r="E63" s="357"/>
      <c r="F63" s="357"/>
      <c r="G63" s="357"/>
      <c r="H63" s="357"/>
      <c r="I63" s="357"/>
    </row>
    <row r="64" spans="1:12" x14ac:dyDescent="0.25">
      <c r="A64" s="355"/>
      <c r="B64" s="357"/>
      <c r="C64" s="357"/>
      <c r="D64" s="357"/>
      <c r="E64" s="357"/>
      <c r="F64" s="357"/>
      <c r="G64" s="357"/>
      <c r="H64" s="357"/>
      <c r="I64" s="357"/>
    </row>
    <row r="65" spans="1:9" x14ac:dyDescent="0.25">
      <c r="A65" s="355"/>
      <c r="B65" s="357"/>
      <c r="C65" s="357"/>
      <c r="D65" s="357"/>
      <c r="E65" s="357"/>
      <c r="F65" s="357"/>
      <c r="G65" s="357"/>
      <c r="H65" s="357"/>
      <c r="I65" s="357"/>
    </row>
    <row r="66" spans="1:9" x14ac:dyDescent="0.25">
      <c r="A66" s="355"/>
      <c r="B66" s="357"/>
      <c r="C66" s="357"/>
      <c r="D66" s="357"/>
      <c r="E66" s="357"/>
      <c r="F66" s="357"/>
      <c r="G66" s="357"/>
      <c r="H66" s="357"/>
      <c r="I66" s="357"/>
    </row>
    <row r="67" spans="1:9" x14ac:dyDescent="0.25">
      <c r="A67" s="355"/>
      <c r="B67" s="357"/>
      <c r="C67" s="357"/>
      <c r="D67" s="357"/>
      <c r="E67" s="357"/>
      <c r="F67" s="357"/>
      <c r="G67" s="357"/>
      <c r="H67" s="357"/>
      <c r="I67" s="357"/>
    </row>
    <row r="68" spans="1:9" x14ac:dyDescent="0.25">
      <c r="A68" s="355"/>
      <c r="B68" s="357"/>
      <c r="C68" s="357"/>
      <c r="D68" s="357"/>
      <c r="E68" s="357"/>
      <c r="F68" s="357"/>
      <c r="G68" s="357"/>
      <c r="H68" s="357"/>
      <c r="I68" s="357"/>
    </row>
    <row r="69" spans="1:9" x14ac:dyDescent="0.25">
      <c r="A69" s="355"/>
      <c r="B69" s="357"/>
      <c r="C69" s="357"/>
      <c r="D69" s="357"/>
      <c r="E69" s="357"/>
      <c r="F69" s="357"/>
      <c r="G69" s="357"/>
      <c r="H69" s="357"/>
      <c r="I69" s="357"/>
    </row>
    <row r="70" spans="1:9" x14ac:dyDescent="0.25">
      <c r="A70" s="355"/>
      <c r="B70" s="357"/>
      <c r="C70" s="357"/>
      <c r="D70" s="357"/>
      <c r="E70" s="357"/>
      <c r="F70" s="357"/>
      <c r="G70" s="357"/>
      <c r="H70" s="357"/>
      <c r="I70" s="357"/>
    </row>
    <row r="71" spans="1:9" x14ac:dyDescent="0.25">
      <c r="A71" s="355"/>
      <c r="B71" s="357"/>
      <c r="C71" s="357"/>
      <c r="D71" s="357"/>
      <c r="E71" s="357"/>
      <c r="F71" s="357"/>
      <c r="G71" s="357"/>
      <c r="H71" s="357"/>
      <c r="I71" s="357"/>
    </row>
    <row r="72" spans="1:9" x14ac:dyDescent="0.25">
      <c r="A72" s="355"/>
      <c r="B72" s="357"/>
      <c r="C72" s="357"/>
      <c r="D72" s="357"/>
      <c r="E72" s="357"/>
      <c r="F72" s="357"/>
      <c r="G72" s="357"/>
      <c r="H72" s="357"/>
      <c r="I72" s="357"/>
    </row>
    <row r="73" spans="1:9" x14ac:dyDescent="0.25">
      <c r="A73" s="355"/>
      <c r="B73" s="357"/>
      <c r="C73" s="357"/>
      <c r="D73" s="357"/>
      <c r="E73" s="357"/>
      <c r="F73" s="357"/>
      <c r="G73" s="357"/>
      <c r="H73" s="357"/>
      <c r="I73" s="357"/>
    </row>
    <row r="74" spans="1:9" x14ac:dyDescent="0.25">
      <c r="A74" s="355"/>
      <c r="B74" s="357"/>
      <c r="C74" s="357"/>
      <c r="D74" s="357"/>
      <c r="E74" s="357"/>
      <c r="F74" s="357"/>
      <c r="G74" s="357"/>
      <c r="H74" s="357"/>
      <c r="I74" s="357"/>
    </row>
    <row r="75" spans="1:9" x14ac:dyDescent="0.25">
      <c r="A75" s="355"/>
      <c r="B75" s="357"/>
      <c r="C75" s="357"/>
      <c r="D75" s="357"/>
      <c r="E75" s="357"/>
      <c r="F75" s="357"/>
      <c r="G75" s="357"/>
      <c r="H75" s="357"/>
      <c r="I75" s="357"/>
    </row>
    <row r="76" spans="1:9" x14ac:dyDescent="0.25">
      <c r="A76" s="355"/>
      <c r="B76" s="357"/>
      <c r="C76" s="357"/>
      <c r="D76" s="357"/>
      <c r="E76" s="357"/>
      <c r="F76" s="357"/>
      <c r="G76" s="357"/>
      <c r="H76" s="357"/>
      <c r="I76" s="357"/>
    </row>
    <row r="77" spans="1:9" x14ac:dyDescent="0.25">
      <c r="A77" s="355"/>
      <c r="B77" s="357"/>
      <c r="C77" s="357"/>
      <c r="D77" s="357"/>
      <c r="E77" s="357"/>
      <c r="F77" s="357"/>
      <c r="G77" s="357"/>
      <c r="H77" s="357"/>
      <c r="I77" s="357"/>
    </row>
    <row r="78" spans="1:9" x14ac:dyDescent="0.25">
      <c r="A78" s="355"/>
      <c r="B78" s="357"/>
      <c r="C78" s="357"/>
      <c r="D78" s="357"/>
      <c r="E78" s="357"/>
      <c r="F78" s="357"/>
      <c r="G78" s="357"/>
      <c r="H78" s="357"/>
      <c r="I78" s="357"/>
    </row>
    <row r="79" spans="1:9" x14ac:dyDescent="0.25">
      <c r="A79" s="355"/>
      <c r="B79" s="357"/>
      <c r="C79" s="357"/>
      <c r="D79" s="357"/>
      <c r="E79" s="357"/>
      <c r="F79" s="357"/>
      <c r="G79" s="357"/>
      <c r="H79" s="357"/>
      <c r="I79" s="357"/>
    </row>
    <row r="80" spans="1:9" x14ac:dyDescent="0.25">
      <c r="A80" s="355"/>
      <c r="B80" s="357"/>
      <c r="C80" s="357"/>
      <c r="D80" s="357"/>
      <c r="E80" s="357"/>
      <c r="F80" s="357"/>
      <c r="G80" s="357"/>
      <c r="H80" s="357"/>
      <c r="I80" s="357"/>
    </row>
    <row r="81" spans="1:9" x14ac:dyDescent="0.25">
      <c r="A81" s="355"/>
      <c r="B81" s="357"/>
      <c r="C81" s="357"/>
      <c r="D81" s="357"/>
      <c r="E81" s="357"/>
      <c r="F81" s="357"/>
      <c r="G81" s="357"/>
      <c r="H81" s="357"/>
      <c r="I81" s="357"/>
    </row>
    <row r="82" spans="1:9" x14ac:dyDescent="0.25">
      <c r="A82" s="355"/>
      <c r="B82" s="357"/>
      <c r="C82" s="357"/>
      <c r="D82" s="357"/>
      <c r="E82" s="357"/>
      <c r="F82" s="357"/>
      <c r="G82" s="357"/>
      <c r="H82" s="357"/>
      <c r="I82" s="357"/>
    </row>
    <row r="83" spans="1:9" x14ac:dyDescent="0.25">
      <c r="A83" s="355"/>
      <c r="B83" s="357"/>
      <c r="C83" s="357"/>
      <c r="D83" s="357"/>
      <c r="E83" s="357"/>
      <c r="F83" s="357"/>
      <c r="G83" s="357"/>
      <c r="H83" s="357"/>
      <c r="I83" s="357"/>
    </row>
    <row r="84" spans="1:9" x14ac:dyDescent="0.25">
      <c r="A84" s="355"/>
      <c r="B84" s="357"/>
      <c r="C84" s="357"/>
      <c r="D84" s="357"/>
      <c r="E84" s="357"/>
      <c r="F84" s="357"/>
      <c r="G84" s="357"/>
      <c r="H84" s="357"/>
      <c r="I84" s="357"/>
    </row>
    <row r="85" spans="1:9" x14ac:dyDescent="0.25">
      <c r="A85" s="355"/>
      <c r="B85" s="357"/>
      <c r="C85" s="357"/>
      <c r="D85" s="357"/>
      <c r="E85" s="357"/>
      <c r="F85" s="357"/>
      <c r="G85" s="357"/>
      <c r="H85" s="357"/>
      <c r="I85" s="357"/>
    </row>
    <row r="86" spans="1:9" x14ac:dyDescent="0.25">
      <c r="A86" s="355"/>
      <c r="B86" s="357"/>
      <c r="C86" s="357"/>
      <c r="D86" s="357"/>
      <c r="E86" s="357"/>
      <c r="F86" s="357"/>
      <c r="G86" s="357"/>
      <c r="H86" s="357"/>
      <c r="I86" s="357"/>
    </row>
    <row r="87" spans="1:9" x14ac:dyDescent="0.25">
      <c r="A87" s="355"/>
      <c r="B87" s="357"/>
      <c r="C87" s="357"/>
      <c r="D87" s="357"/>
      <c r="E87" s="357"/>
      <c r="F87" s="357"/>
      <c r="G87" s="357"/>
      <c r="H87" s="357"/>
      <c r="I87" s="357"/>
    </row>
    <row r="88" spans="1:9" x14ac:dyDescent="0.25">
      <c r="A88" s="355"/>
      <c r="B88" s="357"/>
      <c r="C88" s="357"/>
      <c r="D88" s="357"/>
      <c r="E88" s="357"/>
      <c r="F88" s="357"/>
      <c r="G88" s="357"/>
      <c r="H88" s="357"/>
      <c r="I88" s="357"/>
    </row>
    <row r="89" spans="1:9" x14ac:dyDescent="0.25">
      <c r="A89" s="355"/>
      <c r="B89" s="357"/>
      <c r="C89" s="357"/>
      <c r="D89" s="357"/>
      <c r="E89" s="357"/>
      <c r="F89" s="357"/>
      <c r="G89" s="357"/>
      <c r="H89" s="357"/>
      <c r="I89" s="357"/>
    </row>
    <row r="90" spans="1:9" x14ac:dyDescent="0.25">
      <c r="A90" s="355"/>
      <c r="B90" s="357"/>
      <c r="C90" s="357"/>
      <c r="D90" s="357"/>
      <c r="E90" s="357"/>
      <c r="F90" s="357"/>
      <c r="G90" s="357"/>
      <c r="H90" s="357"/>
      <c r="I90" s="357"/>
    </row>
    <row r="91" spans="1:9" x14ac:dyDescent="0.25">
      <c r="A91" s="355"/>
      <c r="B91" s="357"/>
      <c r="C91" s="357"/>
      <c r="D91" s="357"/>
      <c r="E91" s="357"/>
      <c r="F91" s="357"/>
      <c r="G91" s="357"/>
      <c r="H91" s="357"/>
      <c r="I91" s="357"/>
    </row>
    <row r="92" spans="1:9" x14ac:dyDescent="0.25">
      <c r="A92" s="355"/>
      <c r="B92" s="357"/>
      <c r="C92" s="357"/>
      <c r="D92" s="357"/>
      <c r="E92" s="357"/>
      <c r="F92" s="357"/>
      <c r="G92" s="357"/>
      <c r="H92" s="357"/>
      <c r="I92" s="357"/>
    </row>
  </sheetData>
  <pageMargins left="0.7" right="0.7" top="0.75" bottom="0.75" header="0.3" footer="0.3"/>
  <pageSetup paperSize="9" orientation="portrait" r:id="rId1"/>
  <ignoredErrors>
    <ignoredError sqref="B13:I13"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Y18"/>
  <sheetViews>
    <sheetView showGridLines="0" zoomScaleNormal="100" workbookViewId="0"/>
  </sheetViews>
  <sheetFormatPr defaultRowHeight="15" x14ac:dyDescent="0.25"/>
  <cols>
    <col min="1" max="1" width="39.140625" style="115" customWidth="1"/>
    <col min="2" max="11" width="7.7109375" style="115" customWidth="1"/>
    <col min="12" max="25" width="7.7109375" style="52" customWidth="1"/>
    <col min="26" max="26" width="12.42578125" style="52" customWidth="1"/>
    <col min="27" max="28" width="12" style="52" customWidth="1"/>
    <col min="29" max="16384" width="9.140625" style="52"/>
  </cols>
  <sheetData>
    <row r="2" spans="1:25" x14ac:dyDescent="0.25">
      <c r="A2" s="102" t="s">
        <v>228</v>
      </c>
      <c r="B2" s="103"/>
      <c r="C2" s="103"/>
      <c r="D2" s="103"/>
      <c r="E2" s="103"/>
      <c r="F2" s="103"/>
      <c r="G2" s="103"/>
      <c r="H2" s="103"/>
      <c r="I2" s="103"/>
      <c r="J2" s="103"/>
      <c r="K2" s="103"/>
    </row>
    <row r="3" spans="1:25" x14ac:dyDescent="0.25">
      <c r="A3" s="104" t="s">
        <v>211</v>
      </c>
      <c r="B3" s="105">
        <v>1995</v>
      </c>
      <c r="C3" s="105">
        <v>1996</v>
      </c>
      <c r="D3" s="105">
        <v>1997</v>
      </c>
      <c r="E3" s="105">
        <v>1998</v>
      </c>
      <c r="F3" s="105">
        <v>1999</v>
      </c>
      <c r="G3" s="105">
        <v>2000</v>
      </c>
      <c r="H3" s="105">
        <v>2001</v>
      </c>
      <c r="I3" s="105">
        <v>2002</v>
      </c>
      <c r="J3" s="105">
        <v>2003</v>
      </c>
      <c r="K3" s="105">
        <v>2004</v>
      </c>
      <c r="L3" s="105">
        <v>2005</v>
      </c>
      <c r="M3" s="105">
        <v>2006</v>
      </c>
      <c r="N3" s="105">
        <v>2007</v>
      </c>
      <c r="O3" s="105">
        <v>2008</v>
      </c>
      <c r="P3" s="105">
        <v>2009</v>
      </c>
      <c r="Q3" s="105">
        <v>2010</v>
      </c>
      <c r="R3" s="105" t="s">
        <v>4</v>
      </c>
      <c r="S3" s="105">
        <v>2012</v>
      </c>
      <c r="T3" s="105">
        <v>2013</v>
      </c>
      <c r="U3" s="105">
        <v>2014</v>
      </c>
      <c r="V3" s="90">
        <v>2015</v>
      </c>
      <c r="W3" s="90">
        <v>2016</v>
      </c>
      <c r="X3" s="90">
        <v>2017</v>
      </c>
      <c r="Y3" s="92">
        <v>2018</v>
      </c>
    </row>
    <row r="4" spans="1:25" x14ac:dyDescent="0.25">
      <c r="A4" s="106" t="s">
        <v>3</v>
      </c>
      <c r="B4" s="107">
        <v>13253</v>
      </c>
      <c r="C4" s="107">
        <v>12798</v>
      </c>
      <c r="D4" s="107">
        <v>12345</v>
      </c>
      <c r="E4" s="107">
        <v>12464</v>
      </c>
      <c r="F4" s="107">
        <v>12374</v>
      </c>
      <c r="G4" s="107">
        <v>11769</v>
      </c>
      <c r="H4" s="107">
        <v>11657</v>
      </c>
      <c r="I4" s="107">
        <v>11247</v>
      </c>
      <c r="J4" s="107">
        <v>10938</v>
      </c>
      <c r="K4" s="107">
        <v>10454</v>
      </c>
      <c r="L4" s="107">
        <v>9977</v>
      </c>
      <c r="M4" s="107">
        <v>9606</v>
      </c>
      <c r="N4" s="107">
        <v>9098</v>
      </c>
      <c r="O4" s="107">
        <v>8624</v>
      </c>
      <c r="P4" s="107">
        <v>8259</v>
      </c>
      <c r="Q4" s="107">
        <v>7872</v>
      </c>
      <c r="R4" s="107">
        <v>6322</v>
      </c>
      <c r="S4" s="107">
        <v>6651</v>
      </c>
      <c r="T4" s="107">
        <v>6573</v>
      </c>
      <c r="U4" s="107">
        <v>6599</v>
      </c>
      <c r="V4" s="94">
        <v>6602</v>
      </c>
      <c r="W4" s="94">
        <v>6796</v>
      </c>
      <c r="X4" s="94">
        <v>6834</v>
      </c>
      <c r="Y4" s="97">
        <v>6883</v>
      </c>
    </row>
    <row r="5" spans="1:25" x14ac:dyDescent="0.25">
      <c r="A5" s="108" t="s">
        <v>1</v>
      </c>
      <c r="B5" s="109">
        <v>42066.237500000003</v>
      </c>
      <c r="C5" s="109">
        <v>42883.091900000007</v>
      </c>
      <c r="D5" s="109">
        <v>43856.167999999998</v>
      </c>
      <c r="E5" s="109">
        <v>46204.999400000001</v>
      </c>
      <c r="F5" s="109">
        <v>49122.458899999998</v>
      </c>
      <c r="G5" s="109">
        <v>47321.189599999998</v>
      </c>
      <c r="H5" s="109">
        <v>50338.804199999999</v>
      </c>
      <c r="I5" s="109">
        <v>50481.294800000003</v>
      </c>
      <c r="J5" s="109">
        <v>51669.146100000005</v>
      </c>
      <c r="K5" s="109">
        <v>49879.058899999996</v>
      </c>
      <c r="L5" s="109">
        <v>48720.146900000007</v>
      </c>
      <c r="M5" s="109">
        <v>49868.346600000004</v>
      </c>
      <c r="N5" s="109">
        <v>49211.779000000002</v>
      </c>
      <c r="O5" s="109">
        <v>48824.238299999997</v>
      </c>
      <c r="P5" s="109">
        <v>49319.418799999999</v>
      </c>
      <c r="Q5" s="109">
        <v>49599.338799999998</v>
      </c>
      <c r="R5" s="109">
        <v>49792.43</v>
      </c>
      <c r="S5" s="109">
        <v>49013.43</v>
      </c>
      <c r="T5" s="109">
        <v>50355.7</v>
      </c>
      <c r="U5" s="109">
        <v>51150.9</v>
      </c>
      <c r="V5" s="109">
        <v>51479.73</v>
      </c>
      <c r="W5" s="109">
        <v>53606.21</v>
      </c>
      <c r="X5" s="109">
        <v>55591.12</v>
      </c>
      <c r="Y5" s="110">
        <v>55450.54</v>
      </c>
    </row>
    <row r="6" spans="1:25" x14ac:dyDescent="0.25">
      <c r="A6" s="111" t="s">
        <v>2</v>
      </c>
      <c r="B6" s="112">
        <f>B5/B4</f>
        <v>3.1740917150833776</v>
      </c>
      <c r="C6" s="112">
        <f t="shared" ref="C6:M6" si="0">C5/C4</f>
        <v>3.3507651117362092</v>
      </c>
      <c r="D6" s="112">
        <f t="shared" si="0"/>
        <v>3.5525449979748887</v>
      </c>
      <c r="E6" s="112">
        <f t="shared" si="0"/>
        <v>3.7070763318356867</v>
      </c>
      <c r="F6" s="112">
        <f t="shared" si="0"/>
        <v>3.9698124212057539</v>
      </c>
      <c r="G6" s="112">
        <f t="shared" si="0"/>
        <v>4.0208335117682044</v>
      </c>
      <c r="H6" s="112">
        <f t="shared" si="0"/>
        <v>4.318332692802608</v>
      </c>
      <c r="I6" s="112">
        <f t="shared" si="0"/>
        <v>4.4884231172757181</v>
      </c>
      <c r="J6" s="112">
        <f t="shared" si="0"/>
        <v>4.7238202687877129</v>
      </c>
      <c r="K6" s="112">
        <f t="shared" si="0"/>
        <v>4.7712893533575658</v>
      </c>
      <c r="L6" s="112">
        <f t="shared" si="0"/>
        <v>4.8832461561591671</v>
      </c>
      <c r="M6" s="112">
        <f t="shared" si="0"/>
        <v>5.1913748282323553</v>
      </c>
      <c r="N6" s="112">
        <f t="shared" ref="N6:T6" si="1">N5/N4</f>
        <v>5.4090766102440098</v>
      </c>
      <c r="O6" s="112">
        <f t="shared" si="1"/>
        <v>5.6614376507421147</v>
      </c>
      <c r="P6" s="112">
        <f t="shared" si="1"/>
        <v>5.9715969003511322</v>
      </c>
      <c r="Q6" s="112">
        <f t="shared" si="1"/>
        <v>6.3007290142276418</v>
      </c>
      <c r="R6" s="112">
        <f t="shared" si="1"/>
        <v>7.8760566276494783</v>
      </c>
      <c r="S6" s="112">
        <f t="shared" si="1"/>
        <v>7.3693324312133512</v>
      </c>
      <c r="T6" s="112">
        <f t="shared" si="1"/>
        <v>7.6609919367107864</v>
      </c>
      <c r="U6" s="112">
        <f t="shared" ref="U6" si="2">U5/U4</f>
        <v>7.7513108046673738</v>
      </c>
      <c r="V6" s="113">
        <v>7.8</v>
      </c>
      <c r="W6" s="113">
        <v>7.89</v>
      </c>
      <c r="X6" s="113">
        <v>8.1300000000000008</v>
      </c>
      <c r="Y6" s="114">
        <v>8.0559999999999992</v>
      </c>
    </row>
    <row r="7" spans="1:25" x14ac:dyDescent="0.25">
      <c r="A7" s="115" t="s">
        <v>76</v>
      </c>
    </row>
    <row r="8" spans="1:25" x14ac:dyDescent="0.25">
      <c r="A8" s="116" t="s">
        <v>73</v>
      </c>
    </row>
    <row r="13" spans="1:25" ht="31.5" customHeight="1" x14ac:dyDescent="0.25"/>
    <row r="17" spans="18:18" ht="25.5" customHeight="1" x14ac:dyDescent="0.25"/>
    <row r="18" spans="18:18" x14ac:dyDescent="0.25">
      <c r="R18" s="94"/>
    </row>
  </sheetData>
  <phoneticPr fontId="0" type="noConversion"/>
  <pageMargins left="0.3" right="0.5" top="1" bottom="1" header="0.5" footer="0.5"/>
  <pageSetup paperSize="9" scale="63" orientation="landscape" horizontalDpi="4294967294"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2:L39"/>
  <sheetViews>
    <sheetView showGridLines="0" workbookViewId="0"/>
  </sheetViews>
  <sheetFormatPr defaultRowHeight="15" x14ac:dyDescent="0.25"/>
  <cols>
    <col min="1" max="1" width="33.42578125" style="274" customWidth="1"/>
    <col min="2" max="8" width="9.42578125" style="274" customWidth="1"/>
    <col min="9" max="12" width="9" style="274" customWidth="1"/>
    <col min="13" max="16384" width="9.140625" style="274"/>
  </cols>
  <sheetData>
    <row r="2" spans="1:12" x14ac:dyDescent="0.25">
      <c r="A2" s="270" t="s">
        <v>250</v>
      </c>
      <c r="D2" s="270"/>
    </row>
    <row r="3" spans="1:12" x14ac:dyDescent="0.25">
      <c r="A3" s="301" t="s">
        <v>111</v>
      </c>
      <c r="B3" s="276">
        <v>2011</v>
      </c>
      <c r="C3" s="277">
        <v>2012</v>
      </c>
      <c r="D3" s="277">
        <v>2013</v>
      </c>
      <c r="E3" s="277">
        <v>2014</v>
      </c>
      <c r="F3" s="277">
        <v>2015</v>
      </c>
      <c r="G3" s="277">
        <v>2016</v>
      </c>
      <c r="H3" s="277">
        <v>2017</v>
      </c>
      <c r="I3" s="278">
        <v>2018</v>
      </c>
    </row>
    <row r="4" spans="1:12" x14ac:dyDescent="0.25">
      <c r="A4" s="302" t="s">
        <v>112</v>
      </c>
      <c r="B4" s="303">
        <v>8159.4000783157899</v>
      </c>
      <c r="C4" s="304">
        <v>8661.3712799999994</v>
      </c>
      <c r="D4" s="304">
        <v>11925.265517500002</v>
      </c>
      <c r="E4" s="304">
        <v>11575.480476160716</v>
      </c>
      <c r="F4" s="304">
        <v>11071.567967142857</v>
      </c>
      <c r="G4" s="304">
        <v>11124.397731999998</v>
      </c>
      <c r="H4" s="304">
        <v>14578.335349256002</v>
      </c>
      <c r="I4" s="305">
        <v>11459.329691249999</v>
      </c>
      <c r="J4" s="269"/>
      <c r="K4" s="269"/>
    </row>
    <row r="5" spans="1:12" x14ac:dyDescent="0.25">
      <c r="A5" s="302" t="s">
        <v>113</v>
      </c>
      <c r="B5" s="303">
        <v>5864.8930989473683</v>
      </c>
      <c r="C5" s="304">
        <v>5770.471552941176</v>
      </c>
      <c r="D5" s="304">
        <v>6332.6898499999988</v>
      </c>
      <c r="E5" s="304">
        <v>5896.8225117857146</v>
      </c>
      <c r="F5" s="304">
        <v>3423.0469971428579</v>
      </c>
      <c r="G5" s="304">
        <v>4267.0429049999993</v>
      </c>
      <c r="H5" s="304">
        <v>4417.3916500000014</v>
      </c>
      <c r="I5" s="305">
        <v>4652.2420729166661</v>
      </c>
      <c r="J5" s="269"/>
      <c r="K5" s="269"/>
    </row>
    <row r="6" spans="1:12" x14ac:dyDescent="0.25">
      <c r="A6" s="302" t="s">
        <v>114</v>
      </c>
      <c r="B6" s="303">
        <v>10749.217229052634</v>
      </c>
      <c r="C6" s="304">
        <v>9248.6670458823519</v>
      </c>
      <c r="D6" s="304">
        <v>7439.6025525000014</v>
      </c>
      <c r="E6" s="304">
        <v>8793.7739812500004</v>
      </c>
      <c r="F6" s="304">
        <v>6768.628946571429</v>
      </c>
      <c r="G6" s="304">
        <v>9138.6133074999998</v>
      </c>
      <c r="H6" s="304">
        <v>10631.208805</v>
      </c>
      <c r="I6" s="305">
        <v>9516.8757395833309</v>
      </c>
      <c r="J6" s="269"/>
      <c r="K6" s="269"/>
    </row>
    <row r="7" spans="1:12" x14ac:dyDescent="0.25">
      <c r="A7" s="302" t="s">
        <v>115</v>
      </c>
      <c r="B7" s="303">
        <v>1172.8848126315788</v>
      </c>
      <c r="C7" s="304">
        <v>1009.9235294117648</v>
      </c>
      <c r="D7" s="304">
        <v>1265.06115</v>
      </c>
      <c r="E7" s="304">
        <v>4007.9776628571431</v>
      </c>
      <c r="F7" s="304">
        <v>1913.3824045714289</v>
      </c>
      <c r="G7" s="304">
        <v>1233.8794499999999</v>
      </c>
      <c r="H7" s="304">
        <v>814.21283999999991</v>
      </c>
      <c r="I7" s="305">
        <v>2911.4551666666666</v>
      </c>
      <c r="J7" s="269"/>
      <c r="K7" s="269"/>
    </row>
    <row r="8" spans="1:12" x14ac:dyDescent="0.25">
      <c r="A8" s="306" t="s">
        <v>11</v>
      </c>
      <c r="B8" s="307">
        <f>SUM(B4:B7)</f>
        <v>25946.395218947371</v>
      </c>
      <c r="C8" s="308">
        <f t="shared" ref="C8:I8" si="0">SUM(C4:C7)</f>
        <v>24690.433408235291</v>
      </c>
      <c r="D8" s="308">
        <f t="shared" si="0"/>
        <v>26962.619070000001</v>
      </c>
      <c r="E8" s="308">
        <f t="shared" si="0"/>
        <v>30274.054632053572</v>
      </c>
      <c r="F8" s="308">
        <f t="shared" si="0"/>
        <v>23176.62631542857</v>
      </c>
      <c r="G8" s="308">
        <f t="shared" si="0"/>
        <v>25763.933394499996</v>
      </c>
      <c r="H8" s="308">
        <f t="shared" si="0"/>
        <v>30441.148644256005</v>
      </c>
      <c r="I8" s="309">
        <f t="shared" si="0"/>
        <v>28539.902670416661</v>
      </c>
      <c r="J8" s="279"/>
      <c r="K8" s="279"/>
      <c r="L8" s="279"/>
    </row>
    <row r="9" spans="1:12" x14ac:dyDescent="0.25">
      <c r="A9" s="288" t="s">
        <v>251</v>
      </c>
    </row>
    <row r="10" spans="1:12" x14ac:dyDescent="0.25">
      <c r="A10" s="310" t="s">
        <v>124</v>
      </c>
    </row>
    <row r="11" spans="1:12" x14ac:dyDescent="0.25">
      <c r="B11" s="269"/>
      <c r="C11" s="269"/>
      <c r="D11" s="269"/>
      <c r="E11" s="269"/>
      <c r="F11" s="269"/>
      <c r="G11" s="269"/>
      <c r="H11" s="269"/>
    </row>
    <row r="12" spans="1:12" x14ac:dyDescent="0.25">
      <c r="B12" s="269"/>
      <c r="C12" s="269"/>
      <c r="D12" s="269"/>
      <c r="E12" s="269"/>
      <c r="F12" s="269"/>
      <c r="G12" s="269"/>
      <c r="H12" s="269"/>
    </row>
    <row r="13" spans="1:12" x14ac:dyDescent="0.25">
      <c r="B13" s="269"/>
      <c r="C13" s="269"/>
      <c r="D13" s="269"/>
      <c r="E13" s="269"/>
      <c r="F13" s="269"/>
      <c r="G13" s="269"/>
      <c r="H13" s="269"/>
    </row>
    <row r="14" spans="1:12" x14ac:dyDescent="0.25">
      <c r="B14" s="269"/>
      <c r="C14" s="269"/>
      <c r="D14" s="269"/>
      <c r="E14" s="269"/>
      <c r="F14" s="269"/>
      <c r="G14" s="269"/>
      <c r="H14" s="269"/>
    </row>
    <row r="15" spans="1:12" x14ac:dyDescent="0.25">
      <c r="B15" s="269"/>
      <c r="C15" s="269"/>
      <c r="D15" s="269"/>
      <c r="E15" s="269"/>
      <c r="F15" s="269"/>
      <c r="G15" s="269"/>
      <c r="H15" s="269"/>
    </row>
    <row r="16" spans="1:12" x14ac:dyDescent="0.25">
      <c r="D16" s="269"/>
      <c r="E16" s="269"/>
      <c r="F16" s="269"/>
    </row>
    <row r="17" spans="1:8" x14ac:dyDescent="0.25">
      <c r="A17" s="311"/>
      <c r="B17" s="312"/>
      <c r="C17" s="312"/>
      <c r="D17" s="269"/>
      <c r="E17" s="269"/>
      <c r="F17" s="269"/>
      <c r="G17" s="312"/>
      <c r="H17" s="312"/>
    </row>
    <row r="18" spans="1:8" x14ac:dyDescent="0.25">
      <c r="A18" s="312"/>
      <c r="B18" s="312"/>
      <c r="C18" s="312"/>
      <c r="D18" s="312"/>
      <c r="E18" s="312"/>
      <c r="F18" s="312"/>
      <c r="G18" s="312"/>
      <c r="H18" s="312"/>
    </row>
    <row r="19" spans="1:8" x14ac:dyDescent="0.25">
      <c r="B19" s="313"/>
      <c r="C19" s="313"/>
      <c r="D19" s="313"/>
      <c r="E19" s="313"/>
      <c r="F19" s="313"/>
      <c r="G19" s="313"/>
      <c r="H19" s="313"/>
    </row>
    <row r="20" spans="1:8" x14ac:dyDescent="0.25">
      <c r="B20" s="313"/>
      <c r="C20" s="313"/>
      <c r="D20" s="313"/>
      <c r="E20" s="313"/>
      <c r="F20" s="313"/>
      <c r="G20" s="313"/>
      <c r="H20" s="313"/>
    </row>
    <row r="21" spans="1:8" x14ac:dyDescent="0.25">
      <c r="B21" s="313"/>
      <c r="C21" s="313"/>
      <c r="D21" s="313"/>
      <c r="E21" s="313"/>
      <c r="F21" s="313"/>
      <c r="G21" s="313"/>
      <c r="H21" s="313"/>
    </row>
    <row r="22" spans="1:8" x14ac:dyDescent="0.25">
      <c r="B22" s="313"/>
      <c r="C22" s="313"/>
      <c r="D22" s="313"/>
      <c r="E22" s="313"/>
      <c r="F22" s="313"/>
      <c r="G22" s="313"/>
      <c r="H22" s="313"/>
    </row>
    <row r="23" spans="1:8" x14ac:dyDescent="0.25">
      <c r="B23" s="313"/>
      <c r="C23" s="313"/>
      <c r="D23" s="313"/>
      <c r="E23" s="313"/>
      <c r="F23" s="313"/>
      <c r="G23" s="313"/>
      <c r="H23" s="313"/>
    </row>
    <row r="25" spans="1:8" x14ac:dyDescent="0.25">
      <c r="A25" s="270"/>
    </row>
    <row r="27" spans="1:8" x14ac:dyDescent="0.25">
      <c r="B27" s="269"/>
      <c r="C27" s="269"/>
      <c r="D27" s="269"/>
      <c r="E27" s="269"/>
      <c r="F27" s="269"/>
      <c r="G27" s="269"/>
      <c r="H27" s="269"/>
    </row>
    <row r="28" spans="1:8" x14ac:dyDescent="0.25">
      <c r="B28" s="269"/>
      <c r="C28" s="269"/>
      <c r="D28" s="269"/>
      <c r="E28" s="269"/>
      <c r="F28" s="269"/>
      <c r="G28" s="269"/>
      <c r="H28" s="269"/>
    </row>
    <row r="29" spans="1:8" x14ac:dyDescent="0.25">
      <c r="B29" s="269"/>
      <c r="C29" s="269"/>
      <c r="D29" s="269"/>
      <c r="E29" s="269"/>
      <c r="F29" s="269"/>
      <c r="G29" s="269"/>
      <c r="H29" s="269"/>
    </row>
    <row r="30" spans="1:8" x14ac:dyDescent="0.25">
      <c r="B30" s="269"/>
      <c r="C30" s="269"/>
      <c r="D30" s="269"/>
      <c r="E30" s="269"/>
      <c r="F30" s="269"/>
      <c r="G30" s="269"/>
      <c r="H30" s="269"/>
    </row>
    <row r="31" spans="1:8" x14ac:dyDescent="0.25">
      <c r="B31" s="269"/>
      <c r="C31" s="269"/>
      <c r="D31" s="269"/>
      <c r="E31" s="269"/>
      <c r="F31" s="269"/>
      <c r="G31" s="269"/>
      <c r="H31" s="269"/>
    </row>
    <row r="33" spans="1:6" x14ac:dyDescent="0.25">
      <c r="A33" s="311"/>
    </row>
    <row r="34" spans="1:6" x14ac:dyDescent="0.25">
      <c r="A34" s="314"/>
      <c r="B34" s="315"/>
      <c r="C34" s="315"/>
      <c r="D34" s="315"/>
      <c r="E34" s="315"/>
      <c r="F34" s="315"/>
    </row>
    <row r="35" spans="1:6" x14ac:dyDescent="0.25">
      <c r="A35" s="314"/>
      <c r="B35" s="279"/>
      <c r="C35" s="279"/>
      <c r="D35" s="279"/>
      <c r="E35" s="279"/>
      <c r="F35" s="279"/>
    </row>
    <row r="36" spans="1:6" x14ac:dyDescent="0.25">
      <c r="A36" s="314"/>
    </row>
    <row r="37" spans="1:6" x14ac:dyDescent="0.25">
      <c r="A37" s="314"/>
      <c r="B37" s="315"/>
      <c r="C37" s="315"/>
      <c r="D37" s="315"/>
      <c r="E37" s="315"/>
      <c r="F37" s="315"/>
    </row>
    <row r="38" spans="1:6" x14ac:dyDescent="0.25">
      <c r="A38" s="314"/>
      <c r="B38" s="279"/>
      <c r="C38" s="279"/>
      <c r="D38" s="279"/>
      <c r="E38" s="279"/>
      <c r="F38" s="279"/>
    </row>
    <row r="39" spans="1:6" x14ac:dyDescent="0.25">
      <c r="A39" s="314"/>
    </row>
  </sheetData>
  <pageMargins left="0.75" right="0.75" top="1" bottom="1" header="0.5" footer="0.5"/>
  <pageSetup paperSize="9" orientation="portrait" r:id="rId1"/>
  <headerFooter alignWithMargins="0"/>
  <ignoredErrors>
    <ignoredError sqref="B8:I8" formulaRange="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2:R39"/>
  <sheetViews>
    <sheetView showGridLines="0" workbookViewId="0"/>
  </sheetViews>
  <sheetFormatPr defaultRowHeight="15" x14ac:dyDescent="0.25"/>
  <cols>
    <col min="1" max="1" width="33.42578125" style="274" customWidth="1"/>
    <col min="2" max="7" width="9.42578125" style="274" customWidth="1"/>
    <col min="8" max="12" width="9" style="274" customWidth="1"/>
    <col min="13" max="16384" width="9.140625" style="274"/>
  </cols>
  <sheetData>
    <row r="2" spans="1:18" x14ac:dyDescent="0.25">
      <c r="A2" s="270" t="s">
        <v>252</v>
      </c>
      <c r="D2" s="270"/>
    </row>
    <row r="3" spans="1:18" x14ac:dyDescent="0.25">
      <c r="A3" s="301" t="s">
        <v>111</v>
      </c>
      <c r="B3" s="276">
        <v>2011</v>
      </c>
      <c r="C3" s="277">
        <v>2012</v>
      </c>
      <c r="D3" s="277">
        <v>2013</v>
      </c>
      <c r="E3" s="277">
        <v>2014</v>
      </c>
      <c r="F3" s="277">
        <v>2015</v>
      </c>
      <c r="G3" s="277">
        <v>2016</v>
      </c>
      <c r="H3" s="277">
        <v>2017</v>
      </c>
      <c r="I3" s="278">
        <v>2018</v>
      </c>
    </row>
    <row r="4" spans="1:18" x14ac:dyDescent="0.25">
      <c r="A4" s="302" t="s">
        <v>112</v>
      </c>
      <c r="B4" s="303">
        <v>70291.959552701679</v>
      </c>
      <c r="C4" s="304">
        <v>67952.680614312645</v>
      </c>
      <c r="D4" s="304">
        <v>72613.551866455513</v>
      </c>
      <c r="E4" s="304">
        <v>81921.009157179462</v>
      </c>
      <c r="F4" s="304">
        <v>82407.874608286729</v>
      </c>
      <c r="G4" s="304">
        <v>73807.082508846142</v>
      </c>
      <c r="H4" s="304">
        <v>36191.965103752911</v>
      </c>
      <c r="I4" s="305">
        <v>47917.039178034189</v>
      </c>
      <c r="J4" s="269"/>
      <c r="K4" s="269"/>
    </row>
    <row r="5" spans="1:18" x14ac:dyDescent="0.25">
      <c r="A5" s="302" t="s">
        <v>113</v>
      </c>
      <c r="B5" s="303">
        <v>69090.821340406168</v>
      </c>
      <c r="C5" s="304">
        <v>65330.631726711224</v>
      </c>
      <c r="D5" s="304">
        <v>86672.534751435916</v>
      </c>
      <c r="E5" s="304">
        <v>84031.652570219798</v>
      </c>
      <c r="F5" s="304">
        <v>144536.46024223985</v>
      </c>
      <c r="G5" s="304">
        <v>99663.265821126319</v>
      </c>
      <c r="H5" s="304">
        <v>83698.376791083938</v>
      </c>
      <c r="I5" s="305">
        <v>134537.44093119662</v>
      </c>
      <c r="J5" s="269"/>
      <c r="K5" s="269"/>
    </row>
    <row r="6" spans="1:18" x14ac:dyDescent="0.25">
      <c r="A6" s="302" t="s">
        <v>114</v>
      </c>
      <c r="B6" s="303">
        <v>387900.39712941885</v>
      </c>
      <c r="C6" s="304">
        <v>402452.02888387273</v>
      </c>
      <c r="D6" s="304">
        <v>456739.12728171964</v>
      </c>
      <c r="E6" s="304">
        <v>467159.33017419412</v>
      </c>
      <c r="F6" s="304">
        <v>496570.53540691664</v>
      </c>
      <c r="G6" s="304">
        <v>459133.30625950551</v>
      </c>
      <c r="H6" s="304">
        <v>403728.00655571109</v>
      </c>
      <c r="I6" s="305">
        <v>461917.96324376063</v>
      </c>
      <c r="J6" s="269"/>
      <c r="K6" s="269"/>
      <c r="L6" s="269"/>
      <c r="M6" s="269"/>
      <c r="N6" s="269"/>
      <c r="O6" s="269"/>
      <c r="P6" s="269"/>
      <c r="Q6" s="269"/>
      <c r="R6" s="269"/>
    </row>
    <row r="7" spans="1:18" x14ac:dyDescent="0.25">
      <c r="A7" s="302" t="s">
        <v>115</v>
      </c>
      <c r="B7" s="303">
        <v>113891.86631758924</v>
      </c>
      <c r="C7" s="304">
        <v>110872.85064614371</v>
      </c>
      <c r="D7" s="304">
        <v>148612.47593276744</v>
      </c>
      <c r="E7" s="304">
        <v>89557.767772205523</v>
      </c>
      <c r="F7" s="304">
        <v>172373.26359264576</v>
      </c>
      <c r="G7" s="304">
        <v>134110.83312411845</v>
      </c>
      <c r="H7" s="304">
        <v>168207.53269162643</v>
      </c>
      <c r="I7" s="305">
        <v>265023.30085319659</v>
      </c>
      <c r="J7" s="269"/>
      <c r="K7" s="269"/>
    </row>
    <row r="8" spans="1:18" x14ac:dyDescent="0.25">
      <c r="A8" s="306" t="s">
        <v>11</v>
      </c>
      <c r="B8" s="307">
        <f>SUM(B4:B7)</f>
        <v>641175.04434011597</v>
      </c>
      <c r="C8" s="308">
        <f t="shared" ref="C8:I8" si="0">SUM(C4:C7)</f>
        <v>646608.19187104027</v>
      </c>
      <c r="D8" s="308">
        <f t="shared" si="0"/>
        <v>764637.68983237841</v>
      </c>
      <c r="E8" s="308">
        <f t="shared" si="0"/>
        <v>722669.75967379892</v>
      </c>
      <c r="F8" s="308">
        <f t="shared" si="0"/>
        <v>895888.13385008904</v>
      </c>
      <c r="G8" s="308">
        <f t="shared" si="0"/>
        <v>766714.48771359632</v>
      </c>
      <c r="H8" s="308">
        <f t="shared" si="0"/>
        <v>691825.88114217436</v>
      </c>
      <c r="I8" s="309">
        <f t="shared" si="0"/>
        <v>909395.74420618801</v>
      </c>
      <c r="J8" s="279"/>
      <c r="K8" s="279"/>
      <c r="L8" s="279"/>
    </row>
    <row r="9" spans="1:18" x14ac:dyDescent="0.25">
      <c r="A9" s="310" t="s">
        <v>124</v>
      </c>
    </row>
    <row r="10" spans="1:18" x14ac:dyDescent="0.25">
      <c r="A10" s="288"/>
    </row>
    <row r="11" spans="1:18" x14ac:dyDescent="0.25">
      <c r="B11" s="269"/>
      <c r="C11" s="269"/>
      <c r="D11" s="269"/>
      <c r="E11" s="269"/>
      <c r="F11" s="269"/>
      <c r="G11" s="269"/>
    </row>
    <row r="12" spans="1:18" x14ac:dyDescent="0.25">
      <c r="B12" s="269"/>
      <c r="C12" s="269"/>
      <c r="D12" s="269"/>
      <c r="E12" s="269"/>
      <c r="F12" s="269"/>
      <c r="G12" s="269"/>
    </row>
    <row r="13" spans="1:18" x14ac:dyDescent="0.25">
      <c r="B13" s="269"/>
      <c r="C13" s="269"/>
      <c r="D13" s="269"/>
      <c r="E13" s="269"/>
      <c r="F13" s="269"/>
      <c r="G13" s="269"/>
    </row>
    <row r="14" spans="1:18" x14ac:dyDescent="0.25">
      <c r="B14" s="269"/>
      <c r="C14" s="269"/>
      <c r="D14" s="269"/>
      <c r="E14" s="269"/>
      <c r="F14" s="269"/>
      <c r="G14" s="269"/>
    </row>
    <row r="15" spans="1:18" x14ac:dyDescent="0.25">
      <c r="B15" s="269"/>
      <c r="C15" s="269"/>
      <c r="D15" s="269"/>
      <c r="E15" s="269"/>
      <c r="F15" s="269"/>
      <c r="G15" s="269"/>
    </row>
    <row r="16" spans="1:18" x14ac:dyDescent="0.25">
      <c r="D16" s="269"/>
      <c r="E16" s="269"/>
      <c r="F16" s="269"/>
    </row>
    <row r="17" spans="1:7" x14ac:dyDescent="0.25">
      <c r="A17" s="311"/>
      <c r="B17" s="312"/>
      <c r="C17" s="312"/>
      <c r="D17" s="269"/>
      <c r="E17" s="269"/>
      <c r="F17" s="269"/>
      <c r="G17" s="312"/>
    </row>
    <row r="18" spans="1:7" x14ac:dyDescent="0.25">
      <c r="A18" s="312"/>
      <c r="B18" s="312"/>
      <c r="C18" s="312"/>
      <c r="D18" s="312"/>
      <c r="E18" s="312"/>
      <c r="F18" s="312"/>
      <c r="G18" s="312"/>
    </row>
    <row r="19" spans="1:7" x14ac:dyDescent="0.25">
      <c r="B19" s="313"/>
      <c r="C19" s="313"/>
      <c r="D19" s="313"/>
      <c r="E19" s="313"/>
      <c r="F19" s="313"/>
      <c r="G19" s="313"/>
    </row>
    <row r="20" spans="1:7" x14ac:dyDescent="0.25">
      <c r="B20" s="313"/>
      <c r="C20" s="313"/>
      <c r="D20" s="313"/>
      <c r="E20" s="313"/>
      <c r="F20" s="313"/>
      <c r="G20" s="313"/>
    </row>
    <row r="21" spans="1:7" x14ac:dyDescent="0.25">
      <c r="B21" s="313"/>
      <c r="C21" s="313"/>
      <c r="D21" s="313"/>
      <c r="E21" s="313"/>
      <c r="F21" s="313"/>
      <c r="G21" s="313"/>
    </row>
    <row r="22" spans="1:7" x14ac:dyDescent="0.25">
      <c r="B22" s="313"/>
      <c r="C22" s="313"/>
      <c r="D22" s="313"/>
      <c r="E22" s="313"/>
      <c r="F22" s="313"/>
      <c r="G22" s="313"/>
    </row>
    <row r="23" spans="1:7" x14ac:dyDescent="0.25">
      <c r="B23" s="313"/>
      <c r="C23" s="313"/>
      <c r="D23" s="313"/>
      <c r="E23" s="313"/>
      <c r="F23" s="313"/>
      <c r="G23" s="313"/>
    </row>
    <row r="25" spans="1:7" x14ac:dyDescent="0.25">
      <c r="A25" s="270"/>
    </row>
    <row r="27" spans="1:7" x14ac:dyDescent="0.25">
      <c r="B27" s="269"/>
      <c r="C27" s="269"/>
      <c r="D27" s="269"/>
      <c r="E27" s="269"/>
      <c r="F27" s="269"/>
      <c r="G27" s="269"/>
    </row>
    <row r="28" spans="1:7" x14ac:dyDescent="0.25">
      <c r="B28" s="269"/>
      <c r="C28" s="269"/>
      <c r="D28" s="269"/>
      <c r="E28" s="269"/>
      <c r="F28" s="269"/>
      <c r="G28" s="269"/>
    </row>
    <row r="29" spans="1:7" x14ac:dyDescent="0.25">
      <c r="B29" s="269"/>
      <c r="C29" s="269"/>
      <c r="D29" s="269"/>
      <c r="E29" s="269"/>
      <c r="F29" s="269"/>
      <c r="G29" s="269"/>
    </row>
    <row r="30" spans="1:7" x14ac:dyDescent="0.25">
      <c r="B30" s="269"/>
      <c r="C30" s="269"/>
      <c r="D30" s="269"/>
      <c r="E30" s="269"/>
      <c r="F30" s="269"/>
      <c r="G30" s="269"/>
    </row>
    <row r="31" spans="1:7" x14ac:dyDescent="0.25">
      <c r="B31" s="269"/>
      <c r="C31" s="269"/>
      <c r="D31" s="269"/>
      <c r="E31" s="269"/>
      <c r="F31" s="269"/>
      <c r="G31" s="269"/>
    </row>
    <row r="33" spans="1:6" x14ac:dyDescent="0.25">
      <c r="A33" s="311"/>
    </row>
    <row r="34" spans="1:6" x14ac:dyDescent="0.25">
      <c r="A34" s="314"/>
      <c r="B34" s="315"/>
      <c r="C34" s="315"/>
      <c r="D34" s="315"/>
      <c r="E34" s="315"/>
      <c r="F34" s="315"/>
    </row>
    <row r="35" spans="1:6" x14ac:dyDescent="0.25">
      <c r="A35" s="314"/>
      <c r="B35" s="279"/>
      <c r="C35" s="279"/>
      <c r="D35" s="279"/>
      <c r="E35" s="279"/>
      <c r="F35" s="279"/>
    </row>
    <row r="36" spans="1:6" x14ac:dyDescent="0.25">
      <c r="A36" s="314"/>
    </row>
    <row r="37" spans="1:6" x14ac:dyDescent="0.25">
      <c r="A37" s="314"/>
      <c r="B37" s="315"/>
      <c r="C37" s="315"/>
      <c r="D37" s="315"/>
      <c r="E37" s="315"/>
      <c r="F37" s="315"/>
    </row>
    <row r="38" spans="1:6" x14ac:dyDescent="0.25">
      <c r="A38" s="314"/>
      <c r="B38" s="279"/>
      <c r="C38" s="279"/>
      <c r="D38" s="279"/>
      <c r="E38" s="279"/>
      <c r="F38" s="279"/>
    </row>
    <row r="39" spans="1:6" x14ac:dyDescent="0.25">
      <c r="A39" s="314"/>
    </row>
  </sheetData>
  <pageMargins left="0.75" right="0.75" top="1" bottom="1" header="0.5" footer="0.5"/>
  <pageSetup paperSize="9" orientation="portrait" r:id="rId1"/>
  <headerFooter alignWithMargins="0"/>
  <ignoredErrors>
    <ignoredError sqref="B8:I8" formulaRange="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2:U35"/>
  <sheetViews>
    <sheetView showGridLines="0" zoomScaleNormal="100" workbookViewId="0"/>
  </sheetViews>
  <sheetFormatPr defaultRowHeight="15" x14ac:dyDescent="0.25"/>
  <cols>
    <col min="1" max="1" width="20.5703125" style="299" customWidth="1"/>
    <col min="2" max="9" width="10.140625" style="272" bestFit="1" customWidth="1"/>
    <col min="10" max="12" width="9" style="274" customWidth="1"/>
    <col min="13" max="20" width="9.140625" style="274"/>
    <col min="21" max="21" width="10.140625" style="274" bestFit="1" customWidth="1"/>
    <col min="22" max="16384" width="9.140625" style="274"/>
  </cols>
  <sheetData>
    <row r="2" spans="1:21" x14ac:dyDescent="0.25">
      <c r="A2" s="270" t="s">
        <v>248</v>
      </c>
      <c r="B2" s="271"/>
      <c r="E2" s="273"/>
    </row>
    <row r="3" spans="1:21" x14ac:dyDescent="0.25">
      <c r="A3" s="275" t="s">
        <v>116</v>
      </c>
      <c r="B3" s="276">
        <v>2011</v>
      </c>
      <c r="C3" s="277">
        <v>2012</v>
      </c>
      <c r="D3" s="277">
        <v>2013</v>
      </c>
      <c r="E3" s="277">
        <v>2014</v>
      </c>
      <c r="F3" s="277">
        <v>2015</v>
      </c>
      <c r="G3" s="277">
        <v>2016</v>
      </c>
      <c r="H3" s="277">
        <v>2017</v>
      </c>
      <c r="I3" s="278">
        <v>2018</v>
      </c>
      <c r="U3" s="279"/>
    </row>
    <row r="4" spans="1:21" x14ac:dyDescent="0.25">
      <c r="A4" s="280" t="s">
        <v>117</v>
      </c>
      <c r="B4" s="281">
        <v>566569.74821067823</v>
      </c>
      <c r="C4" s="282">
        <v>477401.41972727276</v>
      </c>
      <c r="D4" s="282">
        <v>458762.05259740259</v>
      </c>
      <c r="E4" s="282">
        <v>325861.94414141419</v>
      </c>
      <c r="F4" s="282">
        <v>471330.67100732605</v>
      </c>
      <c r="G4" s="282">
        <v>511732.32201098918</v>
      </c>
      <c r="H4" s="282">
        <v>688644.7024761904</v>
      </c>
      <c r="I4" s="283">
        <v>647399.11065476201</v>
      </c>
      <c r="J4" s="269"/>
      <c r="K4" s="269"/>
      <c r="U4" s="279"/>
    </row>
    <row r="5" spans="1:21" x14ac:dyDescent="0.25">
      <c r="A5" s="280" t="s">
        <v>118</v>
      </c>
      <c r="B5" s="281">
        <v>334859.94664632028</v>
      </c>
      <c r="C5" s="282">
        <v>487171.17716666654</v>
      </c>
      <c r="D5" s="282">
        <v>569559.74632467516</v>
      </c>
      <c r="E5" s="282">
        <v>561982.38224927837</v>
      </c>
      <c r="F5" s="282">
        <v>534000.92849450558</v>
      </c>
      <c r="G5" s="282">
        <v>497075.20857875457</v>
      </c>
      <c r="H5" s="282">
        <v>577406.59726190462</v>
      </c>
      <c r="I5" s="283">
        <v>527911.84102182533</v>
      </c>
      <c r="J5" s="269"/>
      <c r="K5" s="269"/>
      <c r="U5" s="279"/>
    </row>
    <row r="6" spans="1:21" x14ac:dyDescent="0.25">
      <c r="A6" s="280" t="s">
        <v>119</v>
      </c>
      <c r="B6" s="281">
        <v>1298603.2077259743</v>
      </c>
      <c r="C6" s="282">
        <v>1889273.5895</v>
      </c>
      <c r="D6" s="282">
        <v>2208780.4796493505</v>
      </c>
      <c r="E6" s="282">
        <v>2179395.0921374457</v>
      </c>
      <c r="F6" s="282">
        <v>2070881.6495274724</v>
      </c>
      <c r="G6" s="282">
        <v>1927681.9064395605</v>
      </c>
      <c r="H6" s="282">
        <v>2239210.9503571433</v>
      </c>
      <c r="I6" s="283">
        <v>2047267.8712797621</v>
      </c>
      <c r="J6" s="269"/>
      <c r="K6" s="269"/>
      <c r="U6" s="279"/>
    </row>
    <row r="7" spans="1:21" x14ac:dyDescent="0.25">
      <c r="A7" s="280" t="s">
        <v>120</v>
      </c>
      <c r="B7" s="281">
        <v>8103912.7113997117</v>
      </c>
      <c r="C7" s="282">
        <v>8371912.7545454539</v>
      </c>
      <c r="D7" s="282">
        <v>8764469.8012987003</v>
      </c>
      <c r="E7" s="282">
        <v>8966642.037914861</v>
      </c>
      <c r="F7" s="282">
        <v>10024295.373168498</v>
      </c>
      <c r="G7" s="282">
        <v>8950167.617582418</v>
      </c>
      <c r="H7" s="282">
        <v>8432116.4785714298</v>
      </c>
      <c r="I7" s="283">
        <v>7426361.789682541</v>
      </c>
      <c r="J7" s="269"/>
      <c r="K7" s="269"/>
      <c r="U7" s="279"/>
    </row>
    <row r="8" spans="1:21" x14ac:dyDescent="0.25">
      <c r="A8" s="280" t="s">
        <v>121</v>
      </c>
      <c r="B8" s="281">
        <v>620992.47707847715</v>
      </c>
      <c r="C8" s="282">
        <v>322373.09090909094</v>
      </c>
      <c r="D8" s="282">
        <v>349233.94935064932</v>
      </c>
      <c r="E8" s="282">
        <v>251974.85476190475</v>
      </c>
      <c r="F8" s="282">
        <v>216506.85714285716</v>
      </c>
      <c r="G8" s="282">
        <v>196799.99999999997</v>
      </c>
      <c r="H8" s="282">
        <v>145200</v>
      </c>
      <c r="I8" s="283">
        <v>181500</v>
      </c>
      <c r="J8" s="269"/>
      <c r="K8" s="269"/>
      <c r="U8" s="279"/>
    </row>
    <row r="9" spans="1:21" x14ac:dyDescent="0.25">
      <c r="A9" s="284" t="s">
        <v>11</v>
      </c>
      <c r="B9" s="285">
        <f>SUM(B4:B8)</f>
        <v>10924938.091061162</v>
      </c>
      <c r="C9" s="286">
        <f t="shared" ref="C9:I9" si="0">SUM(C4:C8)</f>
        <v>11548132.031848485</v>
      </c>
      <c r="D9" s="286">
        <f t="shared" si="0"/>
        <v>12350806.029220778</v>
      </c>
      <c r="E9" s="286">
        <f t="shared" si="0"/>
        <v>12285856.311204903</v>
      </c>
      <c r="F9" s="286">
        <f t="shared" si="0"/>
        <v>13317015.479340659</v>
      </c>
      <c r="G9" s="286">
        <f t="shared" si="0"/>
        <v>12083457.054611722</v>
      </c>
      <c r="H9" s="286">
        <f t="shared" si="0"/>
        <v>12082578.728666669</v>
      </c>
      <c r="I9" s="287">
        <f t="shared" si="0"/>
        <v>10830440.612638891</v>
      </c>
      <c r="J9" s="279"/>
      <c r="K9" s="279"/>
      <c r="L9" s="279"/>
    </row>
    <row r="10" spans="1:21" x14ac:dyDescent="0.25">
      <c r="A10" s="284" t="s">
        <v>122</v>
      </c>
      <c r="B10" s="371">
        <v>0.80257998656850849</v>
      </c>
      <c r="C10" s="372">
        <v>0.76838373438961405</v>
      </c>
      <c r="D10" s="372">
        <v>0.75530591378983114</v>
      </c>
      <c r="E10" s="372">
        <v>0.76911310644510678</v>
      </c>
      <c r="F10" s="372">
        <v>0.78579929109222202</v>
      </c>
      <c r="G10" s="372">
        <v>0.77429374553873787</v>
      </c>
      <c r="H10" s="372">
        <v>0.73138193225557879</v>
      </c>
      <c r="I10" s="373">
        <v>0.72347173955689048</v>
      </c>
      <c r="J10" s="279"/>
      <c r="K10" s="279"/>
      <c r="L10" s="279"/>
    </row>
    <row r="11" spans="1:21" s="290" customFormat="1" x14ac:dyDescent="0.25">
      <c r="A11" s="288" t="s">
        <v>123</v>
      </c>
      <c r="B11" s="289"/>
      <c r="C11" s="289"/>
      <c r="D11" s="289"/>
      <c r="E11" s="289"/>
      <c r="F11" s="289"/>
    </row>
    <row r="12" spans="1:21" x14ac:dyDescent="0.25">
      <c r="A12" s="291" t="s">
        <v>124</v>
      </c>
      <c r="B12" s="292"/>
      <c r="C12" s="292"/>
      <c r="D12" s="292"/>
      <c r="E12" s="292"/>
      <c r="F12" s="292"/>
      <c r="G12" s="292"/>
      <c r="H12" s="292"/>
      <c r="I12" s="292"/>
    </row>
    <row r="13" spans="1:21" x14ac:dyDescent="0.25">
      <c r="A13" s="288"/>
      <c r="B13" s="292"/>
      <c r="C13" s="292"/>
      <c r="D13" s="292"/>
      <c r="E13" s="292"/>
      <c r="F13" s="292"/>
      <c r="G13" s="292"/>
      <c r="H13" s="292"/>
      <c r="I13" s="292"/>
    </row>
    <row r="14" spans="1:21" x14ac:dyDescent="0.25">
      <c r="A14" s="293"/>
      <c r="B14" s="294"/>
      <c r="C14" s="294"/>
      <c r="D14" s="294"/>
      <c r="E14" s="294"/>
      <c r="F14" s="294"/>
      <c r="G14" s="294"/>
      <c r="H14" s="294"/>
      <c r="I14" s="294"/>
    </row>
    <row r="15" spans="1:21" x14ac:dyDescent="0.25">
      <c r="A15" s="293"/>
      <c r="B15" s="294"/>
      <c r="C15" s="294"/>
      <c r="D15" s="294"/>
      <c r="E15" s="294"/>
      <c r="F15" s="294"/>
      <c r="G15" s="294"/>
      <c r="H15" s="294"/>
      <c r="I15" s="294"/>
    </row>
    <row r="16" spans="1:21" x14ac:dyDescent="0.25">
      <c r="A16" s="293"/>
      <c r="B16" s="294"/>
      <c r="C16" s="294"/>
      <c r="D16" s="294"/>
      <c r="E16" s="294"/>
      <c r="F16" s="294"/>
      <c r="G16" s="294"/>
      <c r="H16" s="294"/>
      <c r="I16" s="294"/>
    </row>
    <row r="17" spans="1:9" s="272" customFormat="1" x14ac:dyDescent="0.2">
      <c r="A17" s="293"/>
      <c r="B17" s="294"/>
      <c r="C17" s="294"/>
      <c r="D17" s="294"/>
      <c r="E17" s="295"/>
      <c r="F17" s="295"/>
      <c r="G17" s="295"/>
      <c r="H17" s="295"/>
      <c r="I17" s="295"/>
    </row>
    <row r="18" spans="1:9" s="272" customFormat="1" x14ac:dyDescent="0.2">
      <c r="A18" s="293"/>
      <c r="B18" s="294"/>
      <c r="C18" s="294"/>
      <c r="D18" s="294"/>
      <c r="E18" s="294"/>
      <c r="F18" s="294"/>
      <c r="G18" s="294"/>
      <c r="H18" s="294"/>
      <c r="I18" s="294"/>
    </row>
    <row r="19" spans="1:9" s="272" customFormat="1" x14ac:dyDescent="0.2">
      <c r="A19" s="293"/>
      <c r="B19" s="296"/>
      <c r="C19" s="296"/>
      <c r="D19" s="296"/>
      <c r="E19" s="296"/>
      <c r="F19" s="296"/>
      <c r="G19" s="296"/>
      <c r="H19" s="296"/>
      <c r="I19" s="296"/>
    </row>
    <row r="20" spans="1:9" s="272" customFormat="1" x14ac:dyDescent="0.2">
      <c r="A20" s="293"/>
      <c r="B20" s="297"/>
      <c r="C20" s="297"/>
      <c r="D20" s="297"/>
      <c r="E20" s="297"/>
      <c r="F20" s="297"/>
      <c r="G20" s="297"/>
      <c r="H20" s="297"/>
      <c r="I20" s="297"/>
    </row>
    <row r="21" spans="1:9" s="272" customFormat="1" x14ac:dyDescent="0.2">
      <c r="A21" s="293"/>
      <c r="B21" s="292"/>
      <c r="C21" s="292"/>
      <c r="D21" s="292"/>
      <c r="E21" s="292"/>
      <c r="F21" s="292"/>
      <c r="G21" s="292"/>
      <c r="H21" s="292"/>
      <c r="I21" s="292"/>
    </row>
    <row r="22" spans="1:9" s="272" customFormat="1" x14ac:dyDescent="0.2">
      <c r="A22" s="298"/>
      <c r="B22" s="292"/>
      <c r="C22" s="292"/>
      <c r="D22" s="292"/>
      <c r="E22" s="292"/>
      <c r="F22" s="292"/>
      <c r="G22" s="292"/>
      <c r="H22" s="292"/>
      <c r="I22" s="292"/>
    </row>
    <row r="23" spans="1:9" s="272" customFormat="1" x14ac:dyDescent="0.2">
      <c r="A23" s="293"/>
      <c r="B23" s="294"/>
      <c r="C23" s="294"/>
      <c r="D23" s="294"/>
      <c r="E23" s="294"/>
      <c r="F23" s="294"/>
      <c r="G23" s="294"/>
      <c r="H23" s="294"/>
      <c r="I23" s="294"/>
    </row>
    <row r="24" spans="1:9" s="272" customFormat="1" x14ac:dyDescent="0.2">
      <c r="A24" s="293"/>
      <c r="B24" s="294"/>
      <c r="C24" s="294"/>
      <c r="D24" s="294"/>
      <c r="E24" s="294"/>
      <c r="F24" s="294"/>
      <c r="G24" s="294"/>
      <c r="H24" s="294"/>
      <c r="I24" s="294"/>
    </row>
    <row r="25" spans="1:9" s="272" customFormat="1" x14ac:dyDescent="0.2">
      <c r="A25" s="293"/>
      <c r="B25" s="294"/>
      <c r="C25" s="294"/>
      <c r="D25" s="294"/>
      <c r="E25" s="294"/>
      <c r="F25" s="294"/>
      <c r="G25" s="294"/>
      <c r="H25" s="294"/>
      <c r="I25" s="294"/>
    </row>
    <row r="26" spans="1:9" s="272" customFormat="1" x14ac:dyDescent="0.2">
      <c r="A26" s="299"/>
      <c r="B26" s="294"/>
      <c r="C26" s="294"/>
      <c r="D26" s="294"/>
      <c r="E26" s="294"/>
      <c r="F26" s="294"/>
      <c r="G26" s="294"/>
      <c r="H26" s="294"/>
      <c r="I26" s="294"/>
    </row>
    <row r="27" spans="1:9" s="272" customFormat="1" x14ac:dyDescent="0.2">
      <c r="A27" s="299"/>
      <c r="B27" s="294"/>
      <c r="C27" s="294"/>
      <c r="D27" s="294"/>
      <c r="E27" s="294"/>
      <c r="F27" s="294"/>
      <c r="G27" s="294"/>
      <c r="H27" s="294"/>
      <c r="I27" s="294"/>
    </row>
    <row r="28" spans="1:9" s="272" customFormat="1" x14ac:dyDescent="0.2">
      <c r="A28" s="299"/>
      <c r="B28" s="294"/>
      <c r="C28" s="294"/>
      <c r="D28" s="294"/>
      <c r="E28" s="294"/>
      <c r="F28" s="294"/>
      <c r="G28" s="294"/>
      <c r="H28" s="294"/>
      <c r="I28" s="294"/>
    </row>
    <row r="29" spans="1:9" s="272" customFormat="1" x14ac:dyDescent="0.2">
      <c r="A29" s="288" t="s">
        <v>123</v>
      </c>
      <c r="B29" s="294"/>
      <c r="C29" s="294"/>
      <c r="D29" s="294"/>
      <c r="E29" s="294"/>
      <c r="F29" s="294"/>
      <c r="G29" s="294"/>
      <c r="H29" s="294"/>
      <c r="I29" s="294"/>
    </row>
    <row r="30" spans="1:9" x14ac:dyDescent="0.25">
      <c r="A30" s="288"/>
    </row>
    <row r="31" spans="1:9" s="272" customFormat="1" x14ac:dyDescent="0.2">
      <c r="A31" s="323" t="s">
        <v>244</v>
      </c>
    </row>
    <row r="32" spans="1:9" s="272" customFormat="1" x14ac:dyDescent="0.2">
      <c r="A32" s="323" t="s">
        <v>253</v>
      </c>
    </row>
    <row r="33" spans="1:1" s="272" customFormat="1" x14ac:dyDescent="0.2">
      <c r="A33" s="300"/>
    </row>
    <row r="34" spans="1:1" s="272" customFormat="1" x14ac:dyDescent="0.2">
      <c r="A34" s="300"/>
    </row>
    <row r="35" spans="1:1" s="272" customFormat="1" x14ac:dyDescent="0.2">
      <c r="A35" s="300"/>
    </row>
  </sheetData>
  <pageMargins left="0.75" right="0.75" top="1" bottom="1" header="0.5" footer="0.5"/>
  <pageSetup paperSize="9" orientation="portrait" r:id="rId1"/>
  <headerFooter alignWithMargins="0"/>
  <ignoredErrors>
    <ignoredError sqref="B9:I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54"/>
  <sheetViews>
    <sheetView showGridLines="0" zoomScaleNormal="100" workbookViewId="0"/>
  </sheetViews>
  <sheetFormatPr defaultRowHeight="12.75" x14ac:dyDescent="0.2"/>
  <cols>
    <col min="1" max="1" width="27.85546875" style="117" customWidth="1"/>
    <col min="2" max="5" width="10.7109375" style="117" customWidth="1"/>
    <col min="6" max="6" width="29.7109375" style="117" customWidth="1"/>
    <col min="7" max="10" width="10.7109375" style="117" customWidth="1"/>
    <col min="11" max="16384" width="9.140625" style="117"/>
  </cols>
  <sheetData>
    <row r="1" spans="1:10" x14ac:dyDescent="0.2">
      <c r="B1" s="120"/>
      <c r="C1" s="120"/>
      <c r="D1" s="120"/>
      <c r="E1" s="120"/>
      <c r="G1" s="120"/>
      <c r="H1" s="120"/>
      <c r="I1" s="120"/>
      <c r="J1" s="120"/>
    </row>
    <row r="2" spans="1:10" ht="15" x14ac:dyDescent="0.25">
      <c r="A2" s="12" t="s">
        <v>229</v>
      </c>
      <c r="B2" s="140"/>
      <c r="C2" s="140"/>
      <c r="D2" s="140"/>
      <c r="E2" s="140"/>
      <c r="G2" s="120"/>
      <c r="H2" s="120"/>
      <c r="I2" s="120"/>
      <c r="J2" s="120"/>
    </row>
    <row r="3" spans="1:10" ht="15" x14ac:dyDescent="0.25">
      <c r="A3" s="135" t="s">
        <v>80</v>
      </c>
      <c r="B3" s="121"/>
      <c r="C3" s="121"/>
      <c r="D3" s="121"/>
      <c r="E3" s="122"/>
      <c r="F3" s="121" t="s">
        <v>16</v>
      </c>
      <c r="G3" s="121"/>
      <c r="H3" s="121"/>
      <c r="I3" s="121"/>
      <c r="J3" s="122"/>
    </row>
    <row r="4" spans="1:10" s="141" customFormat="1" ht="30" x14ac:dyDescent="0.2">
      <c r="A4" s="136" t="s">
        <v>81</v>
      </c>
      <c r="B4" s="124" t="s">
        <v>62</v>
      </c>
      <c r="C4" s="123" t="s">
        <v>78</v>
      </c>
      <c r="D4" s="125" t="s">
        <v>82</v>
      </c>
      <c r="E4" s="123" t="s">
        <v>83</v>
      </c>
      <c r="F4" s="123" t="s">
        <v>81</v>
      </c>
      <c r="G4" s="124" t="s">
        <v>62</v>
      </c>
      <c r="H4" s="123" t="s">
        <v>78</v>
      </c>
      <c r="I4" s="125" t="s">
        <v>82</v>
      </c>
      <c r="J4" s="123" t="s">
        <v>83</v>
      </c>
    </row>
    <row r="5" spans="1:10" ht="15" x14ac:dyDescent="0.2">
      <c r="A5" s="137" t="s">
        <v>79</v>
      </c>
      <c r="B5" s="127">
        <v>863</v>
      </c>
      <c r="C5" s="128">
        <f>B5/B$12</f>
        <v>0.13425637834474174</v>
      </c>
      <c r="D5" s="129">
        <v>422.53</v>
      </c>
      <c r="E5" s="128">
        <f>D5/D$12</f>
        <v>7.9331209347988825E-3</v>
      </c>
      <c r="F5" s="126" t="s">
        <v>84</v>
      </c>
      <c r="G5" s="127">
        <v>394</v>
      </c>
      <c r="H5" s="128">
        <f>G5/G$12</f>
        <v>0.29668674698795183</v>
      </c>
      <c r="I5" s="129">
        <v>91.76</v>
      </c>
      <c r="J5" s="128">
        <f>I5/I$12</f>
        <v>4.1918109847740789E-2</v>
      </c>
    </row>
    <row r="6" spans="1:10" ht="15" x14ac:dyDescent="0.2">
      <c r="A6" s="137" t="s">
        <v>86</v>
      </c>
      <c r="B6" s="127">
        <v>724</v>
      </c>
      <c r="C6" s="128">
        <f t="shared" ref="C6:C12" si="0">B6/B$12</f>
        <v>0.11263223397635345</v>
      </c>
      <c r="D6" s="129">
        <v>1066.71</v>
      </c>
      <c r="E6" s="128">
        <f t="shared" ref="E6:E12" si="1">D6/D$12</f>
        <v>2.0027783665915594E-2</v>
      </c>
      <c r="F6" s="126" t="s">
        <v>91</v>
      </c>
      <c r="G6" s="127">
        <v>294</v>
      </c>
      <c r="H6" s="128">
        <f t="shared" ref="H6:H12" si="2">G6/G$12</f>
        <v>0.2213855421686747</v>
      </c>
      <c r="I6" s="129">
        <v>210.78</v>
      </c>
      <c r="J6" s="128">
        <f t="shared" ref="J6:J12" si="3">I6/I$12</f>
        <v>9.6289223994189224E-2</v>
      </c>
    </row>
    <row r="7" spans="1:10" ht="15" x14ac:dyDescent="0.2">
      <c r="A7" s="137" t="s">
        <v>87</v>
      </c>
      <c r="B7" s="127">
        <v>1779</v>
      </c>
      <c r="C7" s="128">
        <f t="shared" si="0"/>
        <v>0.27675793403858123</v>
      </c>
      <c r="D7" s="129">
        <v>6001.23</v>
      </c>
      <c r="E7" s="128">
        <f t="shared" si="1"/>
        <v>0.11267480024505501</v>
      </c>
      <c r="F7" s="126" t="s">
        <v>92</v>
      </c>
      <c r="G7" s="127">
        <v>216</v>
      </c>
      <c r="H7" s="128">
        <f t="shared" si="2"/>
        <v>0.16265060240963855</v>
      </c>
      <c r="I7" s="129">
        <v>261.57</v>
      </c>
      <c r="J7" s="128">
        <f t="shared" si="3"/>
        <v>0.11949128152652089</v>
      </c>
    </row>
    <row r="8" spans="1:10" ht="15" x14ac:dyDescent="0.2">
      <c r="A8" s="137" t="s">
        <v>88</v>
      </c>
      <c r="B8" s="127">
        <v>1522</v>
      </c>
      <c r="C8" s="128">
        <f t="shared" si="0"/>
        <v>0.23677660236465464</v>
      </c>
      <c r="D8" s="129">
        <v>10760.93</v>
      </c>
      <c r="E8" s="128">
        <f t="shared" si="1"/>
        <v>0.20203952159824237</v>
      </c>
      <c r="F8" s="126" t="s">
        <v>93</v>
      </c>
      <c r="G8" s="127">
        <v>110</v>
      </c>
      <c r="H8" s="128">
        <f t="shared" si="2"/>
        <v>8.2831325301204822E-2</v>
      </c>
      <c r="I8" s="129">
        <v>190.02</v>
      </c>
      <c r="J8" s="128">
        <f t="shared" si="3"/>
        <v>8.6805571417477162E-2</v>
      </c>
    </row>
    <row r="9" spans="1:10" ht="15" x14ac:dyDescent="0.2">
      <c r="A9" s="137" t="s">
        <v>89</v>
      </c>
      <c r="B9" s="127">
        <v>631</v>
      </c>
      <c r="C9" s="128">
        <f t="shared" si="0"/>
        <v>9.816428126944618E-2</v>
      </c>
      <c r="D9" s="129">
        <v>7695.67</v>
      </c>
      <c r="E9" s="128">
        <f t="shared" si="1"/>
        <v>0.14448839321303508</v>
      </c>
      <c r="F9" s="126" t="s">
        <v>94</v>
      </c>
      <c r="G9" s="127">
        <v>75</v>
      </c>
      <c r="H9" s="128">
        <f t="shared" si="2"/>
        <v>5.6475903614457833E-2</v>
      </c>
      <c r="I9" s="129">
        <v>167.83</v>
      </c>
      <c r="J9" s="128">
        <f t="shared" si="3"/>
        <v>7.666866146192608E-2</v>
      </c>
    </row>
    <row r="10" spans="1:10" ht="15" x14ac:dyDescent="0.2">
      <c r="A10" s="137" t="s">
        <v>90</v>
      </c>
      <c r="B10" s="127">
        <v>909</v>
      </c>
      <c r="C10" s="128">
        <f t="shared" si="0"/>
        <v>0.14141257000622279</v>
      </c>
      <c r="D10" s="129">
        <v>27314.44</v>
      </c>
      <c r="E10" s="128">
        <f t="shared" si="1"/>
        <v>0.51283638034295309</v>
      </c>
      <c r="F10" s="126" t="s">
        <v>95</v>
      </c>
      <c r="G10" s="127">
        <v>55</v>
      </c>
      <c r="H10" s="128">
        <f t="shared" si="2"/>
        <v>4.1415662650602411E-2</v>
      </c>
      <c r="I10" s="129">
        <v>151.49</v>
      </c>
      <c r="J10" s="128">
        <f t="shared" si="3"/>
        <v>6.9204168056171009E-2</v>
      </c>
    </row>
    <row r="11" spans="1:10" ht="15" x14ac:dyDescent="0.2">
      <c r="A11" s="137"/>
      <c r="B11" s="127"/>
      <c r="C11" s="128"/>
      <c r="D11" s="129"/>
      <c r="E11" s="128"/>
      <c r="F11" s="130" t="s">
        <v>96</v>
      </c>
      <c r="G11" s="127">
        <v>184</v>
      </c>
      <c r="H11" s="128">
        <f t="shared" si="2"/>
        <v>0.13855421686746988</v>
      </c>
      <c r="I11" s="129">
        <v>1115.58</v>
      </c>
      <c r="J11" s="128">
        <f t="shared" si="3"/>
        <v>0.50962298369597492</v>
      </c>
    </row>
    <row r="12" spans="1:10" ht="15" x14ac:dyDescent="0.2">
      <c r="A12" s="138" t="s">
        <v>27</v>
      </c>
      <c r="B12" s="132">
        <f>SUM(B5:B11)</f>
        <v>6428</v>
      </c>
      <c r="C12" s="133">
        <f t="shared" si="0"/>
        <v>1</v>
      </c>
      <c r="D12" s="134">
        <f>SUM(D5:D11)</f>
        <v>53261.509999999995</v>
      </c>
      <c r="E12" s="133">
        <f t="shared" si="1"/>
        <v>1</v>
      </c>
      <c r="F12" s="131" t="s">
        <v>27</v>
      </c>
      <c r="G12" s="132">
        <f>SUM(G5:G11)</f>
        <v>1328</v>
      </c>
      <c r="H12" s="133">
        <f t="shared" si="2"/>
        <v>1</v>
      </c>
      <c r="I12" s="134">
        <f>SUM(I5:I11)</f>
        <v>2189.0299999999997</v>
      </c>
      <c r="J12" s="133">
        <f t="shared" si="3"/>
        <v>1</v>
      </c>
    </row>
    <row r="13" spans="1:10" ht="15" x14ac:dyDescent="0.25">
      <c r="A13" s="142" t="s">
        <v>73</v>
      </c>
      <c r="B13" s="140"/>
      <c r="C13" s="140"/>
      <c r="D13" s="140"/>
      <c r="E13" s="140"/>
      <c r="G13" s="120"/>
      <c r="H13" s="120"/>
      <c r="I13" s="120"/>
      <c r="J13" s="120"/>
    </row>
    <row r="14" spans="1:10" x14ac:dyDescent="0.2">
      <c r="B14" s="120"/>
      <c r="C14" s="120"/>
      <c r="D14" s="120"/>
      <c r="E14" s="120"/>
      <c r="G14" s="120"/>
      <c r="H14" s="120"/>
      <c r="I14" s="120"/>
      <c r="J14" s="120"/>
    </row>
    <row r="15" spans="1:10" ht="15" x14ac:dyDescent="0.25">
      <c r="A15" s="12" t="s">
        <v>230</v>
      </c>
      <c r="B15" s="140"/>
      <c r="C15" s="140"/>
      <c r="D15" s="140"/>
      <c r="E15" s="140"/>
      <c r="G15" s="120"/>
      <c r="H15" s="120"/>
      <c r="I15" s="120"/>
      <c r="J15" s="120"/>
    </row>
    <row r="16" spans="1:10" ht="15" x14ac:dyDescent="0.25">
      <c r="A16" s="135" t="s">
        <v>80</v>
      </c>
      <c r="B16" s="121"/>
      <c r="C16" s="121"/>
      <c r="D16" s="121"/>
      <c r="E16" s="122"/>
      <c r="F16" s="121" t="s">
        <v>16</v>
      </c>
      <c r="G16" s="121"/>
      <c r="H16" s="121"/>
      <c r="I16" s="121"/>
      <c r="J16" s="122"/>
    </row>
    <row r="17" spans="1:10" ht="30" x14ac:dyDescent="0.2">
      <c r="A17" s="136" t="s">
        <v>85</v>
      </c>
      <c r="B17" s="124" t="s">
        <v>62</v>
      </c>
      <c r="C17" s="123" t="s">
        <v>78</v>
      </c>
      <c r="D17" s="125" t="s">
        <v>82</v>
      </c>
      <c r="E17" s="123" t="s">
        <v>83</v>
      </c>
      <c r="F17" s="123" t="s">
        <v>85</v>
      </c>
      <c r="G17" s="124" t="s">
        <v>62</v>
      </c>
      <c r="H17" s="123" t="s">
        <v>78</v>
      </c>
      <c r="I17" s="125" t="s">
        <v>82</v>
      </c>
      <c r="J17" s="123" t="s">
        <v>83</v>
      </c>
    </row>
    <row r="18" spans="1:10" ht="15" x14ac:dyDescent="0.2">
      <c r="A18" s="137" t="s">
        <v>79</v>
      </c>
      <c r="B18" s="127">
        <v>431</v>
      </c>
      <c r="C18" s="128">
        <f>B18/B$25</f>
        <v>9.9285878829762725E-2</v>
      </c>
      <c r="D18" s="129">
        <v>221.21</v>
      </c>
      <c r="E18" s="128">
        <f>D18/D$25</f>
        <v>7.2220446538554077E-3</v>
      </c>
      <c r="F18" s="126" t="s">
        <v>84</v>
      </c>
      <c r="G18" s="127">
        <v>212</v>
      </c>
      <c r="H18" s="128">
        <f>G18/G$25</f>
        <v>0.34083601286173631</v>
      </c>
      <c r="I18" s="129">
        <v>48.25</v>
      </c>
      <c r="J18" s="128">
        <f>I18/I$25</f>
        <v>4.4294907692166458E-2</v>
      </c>
    </row>
    <row r="19" spans="1:10" ht="15" x14ac:dyDescent="0.2">
      <c r="A19" s="137" t="s">
        <v>86</v>
      </c>
      <c r="B19" s="127">
        <v>483</v>
      </c>
      <c r="C19" s="128">
        <f t="shared" ref="C19:C25" si="4">B19/B$25</f>
        <v>0.11126468555632343</v>
      </c>
      <c r="D19" s="129">
        <v>718.68</v>
      </c>
      <c r="E19" s="128">
        <f t="shared" ref="E19:E25" si="5">D19/D$25</f>
        <v>2.3463401527204032E-2</v>
      </c>
      <c r="F19" s="126" t="s">
        <v>91</v>
      </c>
      <c r="G19" s="127">
        <v>114</v>
      </c>
      <c r="H19" s="128">
        <f t="shared" ref="H19:H25" si="6">G19/G$25</f>
        <v>0.18327974276527331</v>
      </c>
      <c r="I19" s="129">
        <v>82.25</v>
      </c>
      <c r="J19" s="128">
        <f t="shared" ref="J19:J25" si="7">I19/I$25</f>
        <v>7.5507899641050591E-2</v>
      </c>
    </row>
    <row r="20" spans="1:10" ht="15" x14ac:dyDescent="0.2">
      <c r="A20" s="137" t="s">
        <v>87</v>
      </c>
      <c r="B20" s="127">
        <v>1373</v>
      </c>
      <c r="C20" s="128">
        <f t="shared" si="4"/>
        <v>0.31628656991476617</v>
      </c>
      <c r="D20" s="129">
        <v>4660.38</v>
      </c>
      <c r="E20" s="128">
        <f t="shared" si="5"/>
        <v>0.15215167697633319</v>
      </c>
      <c r="F20" s="126" t="s">
        <v>92</v>
      </c>
      <c r="G20" s="127">
        <v>92</v>
      </c>
      <c r="H20" s="128">
        <f t="shared" si="6"/>
        <v>0.14790996784565916</v>
      </c>
      <c r="I20" s="129">
        <v>111.43</v>
      </c>
      <c r="J20" s="128">
        <f t="shared" si="7"/>
        <v>0.10229599096659293</v>
      </c>
    </row>
    <row r="21" spans="1:10" ht="15" x14ac:dyDescent="0.2">
      <c r="A21" s="137" t="s">
        <v>88</v>
      </c>
      <c r="B21" s="127">
        <v>1175</v>
      </c>
      <c r="C21" s="128">
        <f t="shared" si="4"/>
        <v>0.27067495968670813</v>
      </c>
      <c r="D21" s="129">
        <v>8230.61</v>
      </c>
      <c r="E21" s="128">
        <f t="shared" si="5"/>
        <v>0.26871223248708859</v>
      </c>
      <c r="F21" s="126" t="s">
        <v>93</v>
      </c>
      <c r="G21" s="127">
        <v>54</v>
      </c>
      <c r="H21" s="128">
        <f t="shared" si="6"/>
        <v>8.6816720257234734E-2</v>
      </c>
      <c r="I21" s="129">
        <v>93.54</v>
      </c>
      <c r="J21" s="128">
        <f t="shared" si="7"/>
        <v>8.587244902643007E-2</v>
      </c>
    </row>
    <row r="22" spans="1:10" ht="15" x14ac:dyDescent="0.2">
      <c r="A22" s="137" t="s">
        <v>89</v>
      </c>
      <c r="B22" s="127">
        <v>433</v>
      </c>
      <c r="C22" s="128">
        <f t="shared" si="4"/>
        <v>9.9746602165399684E-2</v>
      </c>
      <c r="D22" s="129">
        <v>5232.45</v>
      </c>
      <c r="E22" s="128">
        <f t="shared" si="5"/>
        <v>0.17082856809848437</v>
      </c>
      <c r="F22" s="126" t="s">
        <v>94</v>
      </c>
      <c r="G22" s="127">
        <v>30</v>
      </c>
      <c r="H22" s="128">
        <f t="shared" si="6"/>
        <v>4.8231511254019289E-2</v>
      </c>
      <c r="I22" s="129">
        <v>67.8</v>
      </c>
      <c r="J22" s="128">
        <f t="shared" si="7"/>
        <v>6.2242378062774835E-2</v>
      </c>
    </row>
    <row r="23" spans="1:10" ht="15" x14ac:dyDescent="0.2">
      <c r="A23" s="137" t="s">
        <v>90</v>
      </c>
      <c r="B23" s="127">
        <v>446</v>
      </c>
      <c r="C23" s="128">
        <f t="shared" si="4"/>
        <v>0.10274130384703985</v>
      </c>
      <c r="D23" s="129">
        <v>11566.5</v>
      </c>
      <c r="E23" s="128">
        <f t="shared" si="5"/>
        <v>0.37762207625703437</v>
      </c>
      <c r="F23" s="126" t="s">
        <v>95</v>
      </c>
      <c r="G23" s="127">
        <v>27</v>
      </c>
      <c r="H23" s="128">
        <f t="shared" si="6"/>
        <v>4.3408360128617367E-2</v>
      </c>
      <c r="I23" s="129">
        <v>73.89</v>
      </c>
      <c r="J23" s="128">
        <f t="shared" si="7"/>
        <v>6.7833175738324966E-2</v>
      </c>
    </row>
    <row r="24" spans="1:10" ht="15" x14ac:dyDescent="0.2">
      <c r="A24" s="137"/>
      <c r="B24" s="127"/>
      <c r="C24" s="128"/>
      <c r="D24" s="129"/>
      <c r="E24" s="128"/>
      <c r="F24" s="130" t="s">
        <v>96</v>
      </c>
      <c r="G24" s="127">
        <v>93</v>
      </c>
      <c r="H24" s="128">
        <f t="shared" si="6"/>
        <v>0.14951768488745981</v>
      </c>
      <c r="I24" s="129">
        <v>612.13</v>
      </c>
      <c r="J24" s="128">
        <f t="shared" si="7"/>
        <v>0.56195319887266015</v>
      </c>
    </row>
    <row r="25" spans="1:10" ht="15" x14ac:dyDescent="0.2">
      <c r="A25" s="138" t="s">
        <v>27</v>
      </c>
      <c r="B25" s="132">
        <f>SUM(B18:B24)</f>
        <v>4341</v>
      </c>
      <c r="C25" s="133">
        <f t="shared" si="4"/>
        <v>1</v>
      </c>
      <c r="D25" s="134">
        <f>SUM(D18:D24)</f>
        <v>30629.83</v>
      </c>
      <c r="E25" s="133">
        <f t="shared" si="5"/>
        <v>1</v>
      </c>
      <c r="F25" s="131" t="s">
        <v>27</v>
      </c>
      <c r="G25" s="132">
        <f>SUM(G18:G24)</f>
        <v>622</v>
      </c>
      <c r="H25" s="133">
        <f t="shared" si="6"/>
        <v>1</v>
      </c>
      <c r="I25" s="134">
        <f>SUM(I18:I24)</f>
        <v>1089.29</v>
      </c>
      <c r="J25" s="133">
        <f t="shared" si="7"/>
        <v>1</v>
      </c>
    </row>
    <row r="26" spans="1:10" ht="15" x14ac:dyDescent="0.25">
      <c r="A26" s="142" t="s">
        <v>73</v>
      </c>
      <c r="B26" s="140"/>
      <c r="C26" s="140"/>
      <c r="D26" s="140"/>
      <c r="E26" s="140"/>
      <c r="G26" s="120"/>
      <c r="H26" s="120"/>
      <c r="I26" s="120"/>
      <c r="J26" s="120"/>
    </row>
    <row r="27" spans="1:10" x14ac:dyDescent="0.2">
      <c r="B27" s="120"/>
      <c r="C27" s="120"/>
      <c r="D27" s="120"/>
      <c r="E27" s="120"/>
      <c r="G27" s="120"/>
      <c r="H27" s="120"/>
      <c r="I27" s="120"/>
      <c r="J27" s="120"/>
    </row>
    <row r="28" spans="1:10" ht="15" x14ac:dyDescent="0.25">
      <c r="A28" s="12" t="s">
        <v>231</v>
      </c>
      <c r="B28" s="140"/>
      <c r="C28" s="140"/>
      <c r="D28" s="140"/>
      <c r="E28" s="140"/>
      <c r="G28" s="120"/>
      <c r="H28" s="120"/>
      <c r="I28" s="120"/>
      <c r="J28" s="120"/>
    </row>
    <row r="29" spans="1:10" ht="15" x14ac:dyDescent="0.25">
      <c r="A29" s="135" t="s">
        <v>80</v>
      </c>
      <c r="B29" s="121"/>
      <c r="C29" s="121"/>
      <c r="D29" s="121"/>
      <c r="E29" s="122"/>
      <c r="F29" s="121" t="s">
        <v>16</v>
      </c>
      <c r="G29" s="121"/>
      <c r="H29" s="121"/>
      <c r="I29" s="121"/>
      <c r="J29" s="122"/>
    </row>
    <row r="30" spans="1:10" ht="30" x14ac:dyDescent="0.2">
      <c r="A30" s="136" t="s">
        <v>97</v>
      </c>
      <c r="B30" s="124" t="s">
        <v>62</v>
      </c>
      <c r="C30" s="123" t="s">
        <v>78</v>
      </c>
      <c r="D30" s="125" t="s">
        <v>82</v>
      </c>
      <c r="E30" s="123" t="s">
        <v>83</v>
      </c>
      <c r="F30" s="123" t="s">
        <v>97</v>
      </c>
      <c r="G30" s="124" t="s">
        <v>62</v>
      </c>
      <c r="H30" s="123" t="s">
        <v>78</v>
      </c>
      <c r="I30" s="125" t="s">
        <v>82</v>
      </c>
      <c r="J30" s="123" t="s">
        <v>83</v>
      </c>
    </row>
    <row r="31" spans="1:10" ht="15" x14ac:dyDescent="0.2">
      <c r="A31" s="137" t="s">
        <v>79</v>
      </c>
      <c r="B31" s="127">
        <v>463</v>
      </c>
      <c r="C31" s="128">
        <f>B31/B$38</f>
        <v>0.29046424090338768</v>
      </c>
      <c r="D31" s="129">
        <v>173.38</v>
      </c>
      <c r="E31" s="128">
        <f>D31/D$38</f>
        <v>1.0068606829556105E-2</v>
      </c>
      <c r="F31" s="126" t="s">
        <v>84</v>
      </c>
      <c r="G31" s="127">
        <v>118</v>
      </c>
      <c r="H31" s="128">
        <f>G31/G$38</f>
        <v>0.33714285714285713</v>
      </c>
      <c r="I31" s="129">
        <v>23.66</v>
      </c>
      <c r="J31" s="128">
        <f>I31/I$38</f>
        <v>3.8354299053300484E-2</v>
      </c>
    </row>
    <row r="32" spans="1:10" ht="15" x14ac:dyDescent="0.2">
      <c r="A32" s="137" t="s">
        <v>86</v>
      </c>
      <c r="B32" s="127">
        <v>138</v>
      </c>
      <c r="C32" s="128">
        <f t="shared" ref="C32:C38" si="8">B32/B$38</f>
        <v>8.6574654956085323E-2</v>
      </c>
      <c r="D32" s="129">
        <v>201.01</v>
      </c>
      <c r="E32" s="128">
        <f t="shared" ref="E32:E38" si="9">D32/D$38</f>
        <v>1.1673149491343134E-2</v>
      </c>
      <c r="F32" s="126" t="s">
        <v>91</v>
      </c>
      <c r="G32" s="127">
        <v>59</v>
      </c>
      <c r="H32" s="128">
        <f t="shared" ref="H32:H38" si="10">G32/G$38</f>
        <v>0.16857142857142857</v>
      </c>
      <c r="I32" s="129">
        <v>41.94</v>
      </c>
      <c r="J32" s="128">
        <f t="shared" ref="J32:J38" si="11">I32/I$38</f>
        <v>6.7987290883153931E-2</v>
      </c>
    </row>
    <row r="33" spans="1:10" ht="15" x14ac:dyDescent="0.2">
      <c r="A33" s="137" t="s">
        <v>87</v>
      </c>
      <c r="B33" s="127">
        <v>230</v>
      </c>
      <c r="C33" s="128">
        <f t="shared" si="8"/>
        <v>0.14429109159347553</v>
      </c>
      <c r="D33" s="129">
        <v>793.22</v>
      </c>
      <c r="E33" s="128">
        <f t="shared" si="9"/>
        <v>4.6064253716348452E-2</v>
      </c>
      <c r="F33" s="126" t="s">
        <v>92</v>
      </c>
      <c r="G33" s="127">
        <v>52</v>
      </c>
      <c r="H33" s="128">
        <f t="shared" si="10"/>
        <v>0.14857142857142858</v>
      </c>
      <c r="I33" s="129">
        <v>63.54</v>
      </c>
      <c r="J33" s="128">
        <f t="shared" si="11"/>
        <v>0.1030022046427182</v>
      </c>
    </row>
    <row r="34" spans="1:10" ht="15" x14ac:dyDescent="0.2">
      <c r="A34" s="137" t="s">
        <v>88</v>
      </c>
      <c r="B34" s="127">
        <v>234</v>
      </c>
      <c r="C34" s="128">
        <f t="shared" si="8"/>
        <v>0.1468005018820577</v>
      </c>
      <c r="D34" s="129">
        <v>1694.51</v>
      </c>
      <c r="E34" s="128">
        <f t="shared" si="9"/>
        <v>9.8404400500352499E-2</v>
      </c>
      <c r="F34" s="126" t="s">
        <v>93</v>
      </c>
      <c r="G34" s="127">
        <v>33</v>
      </c>
      <c r="H34" s="128">
        <f t="shared" si="10"/>
        <v>9.4285714285714292E-2</v>
      </c>
      <c r="I34" s="129">
        <v>57.54</v>
      </c>
      <c r="J34" s="128">
        <f t="shared" si="11"/>
        <v>9.3275839709505898E-2</v>
      </c>
    </row>
    <row r="35" spans="1:10" ht="15" x14ac:dyDescent="0.2">
      <c r="A35" s="137" t="s">
        <v>89</v>
      </c>
      <c r="B35" s="127">
        <v>154</v>
      </c>
      <c r="C35" s="128">
        <f t="shared" si="8"/>
        <v>9.6612296110414053E-2</v>
      </c>
      <c r="D35" s="129">
        <v>1921.74</v>
      </c>
      <c r="E35" s="128">
        <f t="shared" si="9"/>
        <v>0.11160021045467268</v>
      </c>
      <c r="F35" s="126" t="s">
        <v>94</v>
      </c>
      <c r="G35" s="127">
        <v>16</v>
      </c>
      <c r="H35" s="128">
        <f t="shared" si="10"/>
        <v>4.5714285714285714E-2</v>
      </c>
      <c r="I35" s="129">
        <v>35.700000000000003</v>
      </c>
      <c r="J35" s="128">
        <f t="shared" si="11"/>
        <v>5.7871871352613152E-2</v>
      </c>
    </row>
    <row r="36" spans="1:10" ht="15" x14ac:dyDescent="0.2">
      <c r="A36" s="137" t="s">
        <v>90</v>
      </c>
      <c r="B36" s="127">
        <v>375</v>
      </c>
      <c r="C36" s="128">
        <f t="shared" si="8"/>
        <v>0.23525721455457968</v>
      </c>
      <c r="D36" s="129">
        <v>12436</v>
      </c>
      <c r="E36" s="128">
        <f t="shared" si="9"/>
        <v>0.72218937900772706</v>
      </c>
      <c r="F36" s="126" t="s">
        <v>95</v>
      </c>
      <c r="G36" s="127">
        <v>14</v>
      </c>
      <c r="H36" s="128">
        <f t="shared" si="10"/>
        <v>0.04</v>
      </c>
      <c r="I36" s="129">
        <v>37.86</v>
      </c>
      <c r="J36" s="128">
        <f t="shared" si="11"/>
        <v>6.1373362728569573E-2</v>
      </c>
    </row>
    <row r="37" spans="1:10" ht="15" x14ac:dyDescent="0.2">
      <c r="A37" s="137"/>
      <c r="B37" s="127"/>
      <c r="C37" s="128"/>
      <c r="D37" s="129"/>
      <c r="E37" s="128"/>
      <c r="F37" s="130" t="s">
        <v>96</v>
      </c>
      <c r="G37" s="127">
        <v>58</v>
      </c>
      <c r="H37" s="128">
        <f t="shared" si="10"/>
        <v>0.1657142857142857</v>
      </c>
      <c r="I37" s="129">
        <v>356.64</v>
      </c>
      <c r="J37" s="128">
        <f t="shared" si="11"/>
        <v>0.57813513163013874</v>
      </c>
    </row>
    <row r="38" spans="1:10" ht="15" x14ac:dyDescent="0.2">
      <c r="A38" s="138" t="s">
        <v>27</v>
      </c>
      <c r="B38" s="132">
        <f>SUM(B31:B37)</f>
        <v>1594</v>
      </c>
      <c r="C38" s="133">
        <f t="shared" si="8"/>
        <v>1</v>
      </c>
      <c r="D38" s="134">
        <f>SUM(D31:D37)</f>
        <v>17219.86</v>
      </c>
      <c r="E38" s="133">
        <f t="shared" si="9"/>
        <v>1</v>
      </c>
      <c r="F38" s="131" t="s">
        <v>27</v>
      </c>
      <c r="G38" s="132">
        <f>SUM(G31:G37)</f>
        <v>350</v>
      </c>
      <c r="H38" s="133">
        <f t="shared" si="10"/>
        <v>1</v>
      </c>
      <c r="I38" s="134">
        <f>SUM(I31:I37)</f>
        <v>616.88</v>
      </c>
      <c r="J38" s="133">
        <f t="shared" si="11"/>
        <v>1</v>
      </c>
    </row>
    <row r="39" spans="1:10" ht="15" x14ac:dyDescent="0.25">
      <c r="A39" s="142" t="s">
        <v>73</v>
      </c>
      <c r="B39" s="140"/>
      <c r="C39" s="140"/>
      <c r="D39" s="140"/>
      <c r="E39" s="140"/>
      <c r="G39" s="120"/>
      <c r="H39" s="120"/>
      <c r="I39" s="120"/>
      <c r="J39" s="120"/>
    </row>
    <row r="40" spans="1:10" x14ac:dyDescent="0.2">
      <c r="B40" s="120"/>
      <c r="C40" s="120"/>
      <c r="D40" s="120"/>
      <c r="E40" s="120"/>
      <c r="G40" s="120"/>
      <c r="H40" s="120"/>
      <c r="I40" s="120"/>
      <c r="J40" s="120"/>
    </row>
    <row r="41" spans="1:10" ht="15" x14ac:dyDescent="0.25">
      <c r="A41" s="12" t="s">
        <v>232</v>
      </c>
      <c r="B41" s="140"/>
      <c r="C41" s="140"/>
      <c r="D41" s="140"/>
      <c r="E41" s="140"/>
      <c r="G41" s="120"/>
      <c r="H41" s="120"/>
      <c r="I41" s="120"/>
      <c r="J41" s="120"/>
    </row>
    <row r="42" spans="1:10" ht="15" x14ac:dyDescent="0.25">
      <c r="A42" s="135" t="s">
        <v>80</v>
      </c>
      <c r="B42" s="121"/>
      <c r="C42" s="121"/>
      <c r="D42" s="121"/>
      <c r="E42" s="122"/>
      <c r="F42" s="121" t="s">
        <v>16</v>
      </c>
      <c r="G42" s="121"/>
      <c r="H42" s="121"/>
      <c r="I42" s="121"/>
      <c r="J42" s="122"/>
    </row>
    <row r="43" spans="1:10" ht="30" x14ac:dyDescent="0.2">
      <c r="A43" s="136" t="s">
        <v>98</v>
      </c>
      <c r="B43" s="124" t="s">
        <v>62</v>
      </c>
      <c r="C43" s="123" t="s">
        <v>78</v>
      </c>
      <c r="D43" s="125" t="s">
        <v>82</v>
      </c>
      <c r="E43" s="123" t="s">
        <v>83</v>
      </c>
      <c r="F43" s="123" t="s">
        <v>98</v>
      </c>
      <c r="G43" s="124" t="s">
        <v>62</v>
      </c>
      <c r="H43" s="123" t="s">
        <v>78</v>
      </c>
      <c r="I43" s="125" t="s">
        <v>82</v>
      </c>
      <c r="J43" s="123" t="s">
        <v>83</v>
      </c>
    </row>
    <row r="44" spans="1:10" ht="15" x14ac:dyDescent="0.2">
      <c r="A44" s="137" t="s">
        <v>79</v>
      </c>
      <c r="B44" s="127">
        <v>292</v>
      </c>
      <c r="C44" s="128">
        <f>B44/B$51</f>
        <v>0.30321910695742471</v>
      </c>
      <c r="D44" s="129">
        <v>140.38</v>
      </c>
      <c r="E44" s="128">
        <f>D44/D$51</f>
        <v>2.5939517574494347E-2</v>
      </c>
      <c r="F44" s="126" t="s">
        <v>84</v>
      </c>
      <c r="G44" s="127">
        <v>125</v>
      </c>
      <c r="H44" s="128">
        <f t="shared" ref="H44:H51" si="12">G44/G$51</f>
        <v>0.29904306220095694</v>
      </c>
      <c r="I44" s="129">
        <v>29.91</v>
      </c>
      <c r="J44" s="128">
        <f>I44/I$51</f>
        <v>6.1943420453133412E-2</v>
      </c>
    </row>
    <row r="45" spans="1:10" ht="15" x14ac:dyDescent="0.2">
      <c r="A45" s="137" t="s">
        <v>86</v>
      </c>
      <c r="B45" s="127">
        <v>171</v>
      </c>
      <c r="C45" s="128">
        <f t="shared" ref="C45:C51" si="13">B45/B$51</f>
        <v>0.17757009345794392</v>
      </c>
      <c r="D45" s="129">
        <v>245.82</v>
      </c>
      <c r="E45" s="128">
        <f t="shared" ref="E45:E51" si="14">D45/D$51</f>
        <v>4.5422796767076515E-2</v>
      </c>
      <c r="F45" s="126" t="s">
        <v>91</v>
      </c>
      <c r="G45" s="127">
        <v>119</v>
      </c>
      <c r="H45" s="128">
        <f t="shared" si="12"/>
        <v>0.28468899521531099</v>
      </c>
      <c r="I45" s="129">
        <v>86.45</v>
      </c>
      <c r="J45" s="128">
        <f t="shared" ref="J45:J51" si="15">I45/I$51</f>
        <v>0.17903740214554945</v>
      </c>
    </row>
    <row r="46" spans="1:10" ht="15" x14ac:dyDescent="0.2">
      <c r="A46" s="137" t="s">
        <v>87</v>
      </c>
      <c r="B46" s="127">
        <v>243</v>
      </c>
      <c r="C46" s="128">
        <f t="shared" si="13"/>
        <v>0.25233644859813081</v>
      </c>
      <c r="D46" s="129">
        <v>771.83</v>
      </c>
      <c r="E46" s="128">
        <f t="shared" si="14"/>
        <v>0.14261930367233205</v>
      </c>
      <c r="F46" s="126" t="s">
        <v>92</v>
      </c>
      <c r="G46" s="127">
        <v>75</v>
      </c>
      <c r="H46" s="128">
        <f t="shared" si="12"/>
        <v>0.17942583732057416</v>
      </c>
      <c r="I46" s="129">
        <v>91.05</v>
      </c>
      <c r="J46" s="128">
        <f t="shared" si="15"/>
        <v>0.18856397299424263</v>
      </c>
    </row>
    <row r="47" spans="1:10" ht="15" x14ac:dyDescent="0.2">
      <c r="A47" s="137" t="s">
        <v>88</v>
      </c>
      <c r="B47" s="127">
        <v>132</v>
      </c>
      <c r="C47" s="128">
        <f t="shared" si="13"/>
        <v>0.13707165109034267</v>
      </c>
      <c r="D47" s="129">
        <v>957.3</v>
      </c>
      <c r="E47" s="128">
        <f t="shared" si="14"/>
        <v>0.17689058394403362</v>
      </c>
      <c r="F47" s="126" t="s">
        <v>93</v>
      </c>
      <c r="G47" s="127">
        <v>27</v>
      </c>
      <c r="H47" s="128">
        <f t="shared" si="12"/>
        <v>6.4593301435406703E-2</v>
      </c>
      <c r="I47" s="129">
        <v>46.6</v>
      </c>
      <c r="J47" s="128">
        <f t="shared" si="15"/>
        <v>9.6508304684587667E-2</v>
      </c>
    </row>
    <row r="48" spans="1:10" ht="15" x14ac:dyDescent="0.2">
      <c r="A48" s="137" t="s">
        <v>89</v>
      </c>
      <c r="B48" s="127">
        <v>53</v>
      </c>
      <c r="C48" s="128">
        <f t="shared" si="13"/>
        <v>5.5036344755970926E-2</v>
      </c>
      <c r="D48" s="129">
        <v>644.35</v>
      </c>
      <c r="E48" s="128">
        <f t="shared" si="14"/>
        <v>0.11906345739510923</v>
      </c>
      <c r="F48" s="126" t="s">
        <v>94</v>
      </c>
      <c r="G48" s="127">
        <v>30</v>
      </c>
      <c r="H48" s="128">
        <f t="shared" si="12"/>
        <v>7.1770334928229665E-2</v>
      </c>
      <c r="I48" s="129">
        <v>65.849999999999994</v>
      </c>
      <c r="J48" s="128">
        <f t="shared" si="15"/>
        <v>0.13637493269270595</v>
      </c>
    </row>
    <row r="49" spans="1:10" ht="15" x14ac:dyDescent="0.2">
      <c r="A49" s="137" t="s">
        <v>90</v>
      </c>
      <c r="B49" s="127">
        <v>72</v>
      </c>
      <c r="C49" s="128">
        <f t="shared" si="13"/>
        <v>7.476635514018691E-2</v>
      </c>
      <c r="D49" s="129">
        <v>2652.14</v>
      </c>
      <c r="E49" s="128">
        <f t="shared" si="14"/>
        <v>0.49006434064695426</v>
      </c>
      <c r="F49" s="126" t="s">
        <v>95</v>
      </c>
      <c r="G49" s="127">
        <v>12</v>
      </c>
      <c r="H49" s="128">
        <f t="shared" si="12"/>
        <v>2.8708133971291867E-2</v>
      </c>
      <c r="I49" s="129">
        <v>33.78</v>
      </c>
      <c r="J49" s="128">
        <f t="shared" si="15"/>
        <v>6.9958165928012267E-2</v>
      </c>
    </row>
    <row r="50" spans="1:10" ht="15" x14ac:dyDescent="0.2">
      <c r="A50" s="137"/>
      <c r="B50" s="127"/>
      <c r="C50" s="128"/>
      <c r="D50" s="129"/>
      <c r="E50" s="128"/>
      <c r="F50" s="130" t="s">
        <v>96</v>
      </c>
      <c r="G50" s="127">
        <v>30</v>
      </c>
      <c r="H50" s="128">
        <f t="shared" si="12"/>
        <v>7.1770334928229665E-2</v>
      </c>
      <c r="I50" s="129">
        <v>129.22</v>
      </c>
      <c r="J50" s="128">
        <f t="shared" si="15"/>
        <v>0.26761380110176863</v>
      </c>
    </row>
    <row r="51" spans="1:10" ht="15" x14ac:dyDescent="0.2">
      <c r="A51" s="138" t="s">
        <v>27</v>
      </c>
      <c r="B51" s="132">
        <f>SUM(B44:B50)</f>
        <v>963</v>
      </c>
      <c r="C51" s="133">
        <f t="shared" si="13"/>
        <v>1</v>
      </c>
      <c r="D51" s="134">
        <f>SUM(D44:D50)</f>
        <v>5411.82</v>
      </c>
      <c r="E51" s="133">
        <f t="shared" si="14"/>
        <v>1</v>
      </c>
      <c r="F51" s="131" t="s">
        <v>27</v>
      </c>
      <c r="G51" s="132">
        <f>SUM(G44:G50)</f>
        <v>418</v>
      </c>
      <c r="H51" s="133">
        <f t="shared" si="12"/>
        <v>1</v>
      </c>
      <c r="I51" s="134">
        <f>SUM(I44:I50)</f>
        <v>482.86</v>
      </c>
      <c r="J51" s="133">
        <f t="shared" si="15"/>
        <v>1</v>
      </c>
    </row>
    <row r="52" spans="1:10" ht="15" x14ac:dyDescent="0.25">
      <c r="A52" s="142" t="s">
        <v>73</v>
      </c>
      <c r="B52" s="140"/>
      <c r="C52" s="140"/>
      <c r="D52" s="140"/>
      <c r="E52" s="143"/>
      <c r="G52" s="120"/>
      <c r="H52" s="120"/>
      <c r="I52" s="120"/>
      <c r="J52" s="139"/>
    </row>
    <row r="53" spans="1:10" x14ac:dyDescent="0.2">
      <c r="B53" s="120"/>
      <c r="C53" s="120"/>
      <c r="D53" s="120"/>
      <c r="E53" s="120"/>
      <c r="G53" s="120"/>
      <c r="H53" s="120"/>
      <c r="I53" s="120"/>
      <c r="J53" s="139"/>
    </row>
    <row r="54" spans="1:10" x14ac:dyDescent="0.2">
      <c r="B54" s="120"/>
      <c r="C54" s="120"/>
      <c r="D54" s="120"/>
      <c r="E54" s="120"/>
      <c r="G54" s="120"/>
      <c r="H54" s="120"/>
      <c r="I54" s="120"/>
      <c r="J54" s="120"/>
    </row>
  </sheetData>
  <pageMargins left="0.7" right="0.7" top="0.75" bottom="0.75" header="0.3" footer="0.3"/>
  <pageSetup paperSize="9" orientation="portrait" r:id="rId1"/>
  <ignoredErrors>
    <ignoredError sqref="C12:D12 H12:I12 H25:I25 C25:D25 C38:D38 H38 C51:D51 H5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16"/>
  <sheetViews>
    <sheetView showGridLines="0" workbookViewId="0"/>
  </sheetViews>
  <sheetFormatPr defaultRowHeight="15" x14ac:dyDescent="0.25"/>
  <cols>
    <col min="1" max="1" width="38.7109375" style="11" customWidth="1"/>
    <col min="2" max="2" width="16.28515625" style="11" customWidth="1"/>
    <col min="3" max="16384" width="9.140625" style="11"/>
  </cols>
  <sheetData>
    <row r="2" spans="1:11" x14ac:dyDescent="0.25">
      <c r="A2" s="72" t="s">
        <v>226</v>
      </c>
    </row>
    <row r="3" spans="1:11" x14ac:dyDescent="0.25">
      <c r="A3" s="73" t="s">
        <v>159</v>
      </c>
      <c r="B3" s="74" t="s">
        <v>62</v>
      </c>
      <c r="D3" s="75"/>
    </row>
    <row r="4" spans="1:11" x14ac:dyDescent="0.25">
      <c r="A4" s="76" t="s">
        <v>63</v>
      </c>
      <c r="B4" s="77">
        <v>6399</v>
      </c>
      <c r="C4" s="78">
        <f>B4/$B$15</f>
        <v>0.27391806857583151</v>
      </c>
      <c r="D4" s="79"/>
      <c r="E4" s="80"/>
      <c r="F4" s="80"/>
    </row>
    <row r="5" spans="1:11" x14ac:dyDescent="0.25">
      <c r="A5" s="76" t="s">
        <v>28</v>
      </c>
      <c r="B5" s="77">
        <v>2783</v>
      </c>
      <c r="C5" s="78">
        <f t="shared" ref="C5:C7" si="0">B5/$B$15</f>
        <v>0.11913017422199391</v>
      </c>
      <c r="D5" s="79"/>
      <c r="E5" s="80"/>
      <c r="F5" s="80"/>
    </row>
    <row r="6" spans="1:11" x14ac:dyDescent="0.25">
      <c r="A6" s="76" t="s">
        <v>156</v>
      </c>
      <c r="B6" s="77">
        <v>2612</v>
      </c>
      <c r="C6" s="78">
        <f t="shared" si="0"/>
        <v>0.11181028209408844</v>
      </c>
      <c r="D6" s="79"/>
      <c r="E6" s="80"/>
      <c r="F6" s="80"/>
      <c r="K6" s="72"/>
    </row>
    <row r="7" spans="1:11" x14ac:dyDescent="0.25">
      <c r="A7" s="76" t="s">
        <v>157</v>
      </c>
      <c r="B7" s="77">
        <v>11567</v>
      </c>
      <c r="C7" s="78">
        <f t="shared" si="0"/>
        <v>0.49514147510808615</v>
      </c>
      <c r="D7" s="81">
        <f>B7/$B$7</f>
        <v>1</v>
      </c>
      <c r="E7" s="80"/>
      <c r="F7" s="80"/>
    </row>
    <row r="8" spans="1:11" x14ac:dyDescent="0.25">
      <c r="A8" s="82" t="s">
        <v>64</v>
      </c>
      <c r="B8" s="77">
        <v>2802</v>
      </c>
      <c r="C8" s="78"/>
      <c r="D8" s="81">
        <f>B8/$B$7</f>
        <v>0.24224085761217257</v>
      </c>
      <c r="E8" s="78">
        <f>B8/$B$15</f>
        <v>0.11994349556953897</v>
      </c>
      <c r="F8" s="80"/>
    </row>
    <row r="9" spans="1:11" x14ac:dyDescent="0.25">
      <c r="A9" s="82" t="s">
        <v>65</v>
      </c>
      <c r="B9" s="77">
        <v>3035</v>
      </c>
      <c r="C9" s="78"/>
      <c r="D9" s="81">
        <f t="shared" ref="D9:D13" si="1">B9/$B$7</f>
        <v>0.26238436932653236</v>
      </c>
      <c r="E9" s="78">
        <f t="shared" ref="E9:E13" si="2">B9/$B$15</f>
        <v>0.12991738367364411</v>
      </c>
      <c r="F9" s="80"/>
    </row>
    <row r="10" spans="1:11" x14ac:dyDescent="0.25">
      <c r="A10" s="82" t="s">
        <v>66</v>
      </c>
      <c r="B10" s="77">
        <v>1124</v>
      </c>
      <c r="C10" s="78"/>
      <c r="D10" s="81">
        <f t="shared" si="1"/>
        <v>9.7172992132791569E-2</v>
      </c>
      <c r="E10" s="78">
        <f t="shared" si="2"/>
        <v>4.8114378665296866E-2</v>
      </c>
      <c r="F10" s="80"/>
    </row>
    <row r="11" spans="1:11" x14ac:dyDescent="0.25">
      <c r="A11" s="82" t="s">
        <v>158</v>
      </c>
      <c r="B11" s="77">
        <v>915</v>
      </c>
      <c r="C11" s="78"/>
      <c r="D11" s="81">
        <f t="shared" si="1"/>
        <v>7.9104348577850786E-2</v>
      </c>
      <c r="E11" s="78">
        <f t="shared" si="2"/>
        <v>3.9167843842301271E-2</v>
      </c>
      <c r="F11" s="80"/>
      <c r="G11" s="87"/>
    </row>
    <row r="12" spans="1:11" x14ac:dyDescent="0.25">
      <c r="A12" s="82" t="s">
        <v>74</v>
      </c>
      <c r="B12" s="77">
        <v>2106</v>
      </c>
      <c r="C12" s="78"/>
      <c r="D12" s="81">
        <f t="shared" si="1"/>
        <v>0.18206968098902049</v>
      </c>
      <c r="E12" s="78">
        <f t="shared" si="2"/>
        <v>9.0150250417362271E-2</v>
      </c>
      <c r="F12" s="83"/>
    </row>
    <row r="13" spans="1:11" x14ac:dyDescent="0.25">
      <c r="A13" s="82" t="s">
        <v>75</v>
      </c>
      <c r="B13" s="77">
        <v>627</v>
      </c>
      <c r="C13" s="78"/>
      <c r="D13" s="81">
        <f t="shared" si="1"/>
        <v>5.4205930664822342E-2</v>
      </c>
      <c r="E13" s="78">
        <f t="shared" si="2"/>
        <v>2.6839604468986773E-2</v>
      </c>
      <c r="F13" s="80"/>
    </row>
    <row r="14" spans="1:11" x14ac:dyDescent="0.25">
      <c r="A14" s="82" t="s">
        <v>155</v>
      </c>
      <c r="B14" s="77">
        <v>958</v>
      </c>
      <c r="C14" s="78"/>
      <c r="D14" s="81">
        <f>B14/$B$7</f>
        <v>8.2821820696809892E-2</v>
      </c>
      <c r="E14" s="78">
        <f>B14/$B$15</f>
        <v>4.1008518470955865E-2</v>
      </c>
      <c r="F14" s="80"/>
    </row>
    <row r="15" spans="1:11" x14ac:dyDescent="0.25">
      <c r="A15" s="84" t="s">
        <v>27</v>
      </c>
      <c r="B15" s="85">
        <v>23361</v>
      </c>
      <c r="C15" s="78">
        <f>B15/$B$15</f>
        <v>1</v>
      </c>
      <c r="D15" s="79"/>
      <c r="E15" s="80"/>
      <c r="F15" s="80"/>
    </row>
    <row r="16" spans="1:11" x14ac:dyDescent="0.25">
      <c r="A16" s="86" t="s">
        <v>73</v>
      </c>
      <c r="J16" s="8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X14"/>
  <sheetViews>
    <sheetView showGridLines="0" workbookViewId="0">
      <pane xSplit="1" topLeftCell="B1" activePane="topRight" state="frozen"/>
      <selection pane="topRight"/>
    </sheetView>
  </sheetViews>
  <sheetFormatPr defaultRowHeight="15" x14ac:dyDescent="0.25"/>
  <cols>
    <col min="1" max="1" width="33.28515625" style="11" customWidth="1"/>
    <col min="2" max="20" width="7.7109375" style="11" customWidth="1"/>
    <col min="21" max="16384" width="9.140625" style="11"/>
  </cols>
  <sheetData>
    <row r="2" spans="1:24" x14ac:dyDescent="0.25">
      <c r="A2" s="12" t="s">
        <v>245</v>
      </c>
      <c r="F2" s="144"/>
    </row>
    <row r="3" spans="1:24" s="147" customFormat="1" x14ac:dyDescent="0.25">
      <c r="A3" s="73" t="s">
        <v>131</v>
      </c>
      <c r="B3" s="145">
        <v>1999</v>
      </c>
      <c r="C3" s="146">
        <v>2000</v>
      </c>
      <c r="D3" s="146">
        <v>2001</v>
      </c>
      <c r="E3" s="146">
        <v>2002</v>
      </c>
      <c r="F3" s="146">
        <v>2003</v>
      </c>
      <c r="G3" s="146">
        <v>2004</v>
      </c>
      <c r="H3" s="146">
        <v>2005</v>
      </c>
      <c r="I3" s="146">
        <v>2006</v>
      </c>
      <c r="J3" s="146">
        <v>2007</v>
      </c>
      <c r="K3" s="146">
        <v>2008</v>
      </c>
      <c r="L3" s="146">
        <v>2009</v>
      </c>
      <c r="M3" s="146">
        <v>2010</v>
      </c>
      <c r="N3" s="146">
        <v>2011</v>
      </c>
      <c r="O3" s="146">
        <v>2012</v>
      </c>
      <c r="P3" s="146">
        <v>2013</v>
      </c>
      <c r="Q3" s="146">
        <v>2014</v>
      </c>
      <c r="R3" s="146">
        <v>2015</v>
      </c>
      <c r="S3" s="146">
        <v>2016</v>
      </c>
      <c r="T3" s="146">
        <v>2017</v>
      </c>
      <c r="U3" s="151">
        <v>2018</v>
      </c>
    </row>
    <row r="4" spans="1:24" x14ac:dyDescent="0.25">
      <c r="A4" s="148" t="s">
        <v>160</v>
      </c>
      <c r="B4" s="156">
        <v>1417.2</v>
      </c>
      <c r="C4" s="152">
        <v>1389.0820000000001</v>
      </c>
      <c r="D4" s="152">
        <v>1359.0271780146913</v>
      </c>
      <c r="E4" s="152">
        <v>1388.946689337103</v>
      </c>
      <c r="F4" s="152">
        <v>1505.652</v>
      </c>
      <c r="G4" s="152">
        <v>1340.921</v>
      </c>
      <c r="H4" s="152">
        <v>1448.91</v>
      </c>
      <c r="I4" s="152">
        <v>1532.0029999999999</v>
      </c>
      <c r="J4" s="152">
        <v>1570.67</v>
      </c>
      <c r="K4" s="152">
        <v>1510</v>
      </c>
      <c r="L4" s="152">
        <v>1455</v>
      </c>
      <c r="M4" s="152">
        <v>1612</v>
      </c>
      <c r="N4" s="152">
        <v>1372</v>
      </c>
      <c r="O4" s="152">
        <v>1569</v>
      </c>
      <c r="P4" s="152">
        <v>1502</v>
      </c>
      <c r="Q4" s="152">
        <v>1491</v>
      </c>
      <c r="R4" s="152">
        <v>1580.1690000000001</v>
      </c>
      <c r="S4" s="152">
        <v>1616.1</v>
      </c>
      <c r="T4" s="152">
        <v>1588.7</v>
      </c>
      <c r="U4" s="153">
        <v>1567.2</v>
      </c>
    </row>
    <row r="5" spans="1:24" x14ac:dyDescent="0.25">
      <c r="A5" s="149" t="s">
        <v>5</v>
      </c>
      <c r="B5" s="156">
        <v>720</v>
      </c>
      <c r="C5" s="152">
        <v>691.91069432024642</v>
      </c>
      <c r="D5" s="152">
        <v>708.34263642669714</v>
      </c>
      <c r="E5" s="152">
        <v>682.81380208896098</v>
      </c>
      <c r="F5" s="152">
        <v>740.4298365472323</v>
      </c>
      <c r="G5" s="152">
        <v>570.19231917155923</v>
      </c>
      <c r="H5" s="152">
        <v>577.37067638649887</v>
      </c>
      <c r="I5" s="152">
        <v>657.18698623039359</v>
      </c>
      <c r="J5" s="152">
        <v>620.30302321887223</v>
      </c>
      <c r="K5" s="152">
        <v>641</v>
      </c>
      <c r="L5" s="152">
        <v>606</v>
      </c>
      <c r="M5" s="152">
        <v>717</v>
      </c>
      <c r="N5" s="152">
        <v>547</v>
      </c>
      <c r="O5" s="152">
        <v>640</v>
      </c>
      <c r="P5" s="152">
        <v>618</v>
      </c>
      <c r="Q5" s="152">
        <v>619</v>
      </c>
      <c r="R5" s="152">
        <v>679.31843011873093</v>
      </c>
      <c r="S5" s="152">
        <v>711.7</v>
      </c>
      <c r="T5" s="152">
        <v>692.7</v>
      </c>
      <c r="U5" s="153">
        <v>682.4</v>
      </c>
    </row>
    <row r="6" spans="1:24" x14ac:dyDescent="0.25">
      <c r="A6" s="149" t="s">
        <v>6</v>
      </c>
      <c r="B6" s="156">
        <v>304.89999999999998</v>
      </c>
      <c r="C6" s="152">
        <v>286.77248632705317</v>
      </c>
      <c r="D6" s="152">
        <v>267.77211967266692</v>
      </c>
      <c r="E6" s="152">
        <v>296.76444166590102</v>
      </c>
      <c r="F6" s="152">
        <v>327.76228465193992</v>
      </c>
      <c r="G6" s="152">
        <v>303.45605357600817</v>
      </c>
      <c r="H6" s="152">
        <v>345.06292767587712</v>
      </c>
      <c r="I6" s="152">
        <v>350.40375422851895</v>
      </c>
      <c r="J6" s="152">
        <v>418.81892282475741</v>
      </c>
      <c r="K6" s="152">
        <v>356.69008461486095</v>
      </c>
      <c r="L6" s="152">
        <v>329</v>
      </c>
      <c r="M6" s="152">
        <v>370</v>
      </c>
      <c r="N6" s="152">
        <v>303</v>
      </c>
      <c r="O6" s="152">
        <v>393</v>
      </c>
      <c r="P6" s="152">
        <v>359</v>
      </c>
      <c r="Q6" s="152">
        <v>370</v>
      </c>
      <c r="R6" s="152">
        <v>411.8613527736793</v>
      </c>
      <c r="S6" s="152">
        <v>401.4</v>
      </c>
      <c r="T6" s="152">
        <v>385.6</v>
      </c>
      <c r="U6" s="153">
        <v>355.1</v>
      </c>
      <c r="X6" s="52"/>
    </row>
    <row r="7" spans="1:24" x14ac:dyDescent="0.25">
      <c r="A7" s="150" t="s">
        <v>7</v>
      </c>
      <c r="B7" s="157">
        <v>392.3</v>
      </c>
      <c r="C7" s="154">
        <v>410.39917674813285</v>
      </c>
      <c r="D7" s="154">
        <v>382.9124219153274</v>
      </c>
      <c r="E7" s="154">
        <v>409.36844558224078</v>
      </c>
      <c r="F7" s="154">
        <v>437.46017466774214</v>
      </c>
      <c r="G7" s="154">
        <v>467.27296947300334</v>
      </c>
      <c r="H7" s="154">
        <v>526.47661169654145</v>
      </c>
      <c r="I7" s="154">
        <v>524.41176563311478</v>
      </c>
      <c r="J7" s="154">
        <v>531.54780831012067</v>
      </c>
      <c r="K7" s="154">
        <v>512</v>
      </c>
      <c r="L7" s="154">
        <v>520</v>
      </c>
      <c r="M7" s="154">
        <v>524</v>
      </c>
      <c r="N7" s="154">
        <v>523</v>
      </c>
      <c r="O7" s="154">
        <v>536</v>
      </c>
      <c r="P7" s="154">
        <v>525</v>
      </c>
      <c r="Q7" s="154">
        <v>502</v>
      </c>
      <c r="R7" s="154">
        <v>488.98901162954741</v>
      </c>
      <c r="S7" s="154">
        <v>503</v>
      </c>
      <c r="T7" s="154">
        <v>510.4</v>
      </c>
      <c r="U7" s="155">
        <v>529.70000000000005</v>
      </c>
    </row>
    <row r="8" spans="1:24" x14ac:dyDescent="0.25">
      <c r="A8" s="71" t="s">
        <v>77</v>
      </c>
    </row>
    <row r="11" spans="1:24" x14ac:dyDescent="0.25">
      <c r="U11" s="52"/>
    </row>
    <row r="13" spans="1:24" x14ac:dyDescent="0.25">
      <c r="L13" s="52"/>
    </row>
    <row r="14" spans="1:24" x14ac:dyDescent="0.25">
      <c r="Q14" s="5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S32"/>
  <sheetViews>
    <sheetView showGridLines="0" workbookViewId="0"/>
  </sheetViews>
  <sheetFormatPr defaultRowHeight="15" x14ac:dyDescent="0.25"/>
  <cols>
    <col min="1" max="1" width="23.28515625" style="11" customWidth="1"/>
    <col min="2" max="19" width="10.7109375" style="11" customWidth="1"/>
    <col min="20" max="16384" width="9.140625" style="11"/>
  </cols>
  <sheetData>
    <row r="2" spans="1:19" x14ac:dyDescent="0.25">
      <c r="A2" s="12" t="s">
        <v>236</v>
      </c>
      <c r="I2" s="266"/>
    </row>
    <row r="3" spans="1:19" s="51" customFormat="1" ht="15" customHeight="1" x14ac:dyDescent="0.2">
      <c r="A3" s="36" t="s">
        <v>212</v>
      </c>
      <c r="B3" s="267">
        <v>2001</v>
      </c>
      <c r="C3" s="267">
        <v>2002</v>
      </c>
      <c r="D3" s="267">
        <v>2003</v>
      </c>
      <c r="E3" s="267">
        <v>2004</v>
      </c>
      <c r="F3" s="267">
        <v>2005</v>
      </c>
      <c r="G3" s="267">
        <v>2006</v>
      </c>
      <c r="H3" s="267">
        <v>2007</v>
      </c>
      <c r="I3" s="267">
        <v>2008</v>
      </c>
      <c r="J3" s="267">
        <v>2009</v>
      </c>
      <c r="K3" s="267">
        <v>2010</v>
      </c>
      <c r="L3" s="267">
        <v>2011</v>
      </c>
      <c r="M3" s="267">
        <v>2012</v>
      </c>
      <c r="N3" s="267">
        <v>2013</v>
      </c>
      <c r="O3" s="267">
        <v>2014</v>
      </c>
      <c r="P3" s="267">
        <v>2015</v>
      </c>
      <c r="Q3" s="267">
        <v>2016</v>
      </c>
      <c r="R3" s="267">
        <v>2017</v>
      </c>
      <c r="S3" s="268">
        <v>2018</v>
      </c>
    </row>
    <row r="4" spans="1:19" x14ac:dyDescent="0.25">
      <c r="A4" s="53" t="s">
        <v>35</v>
      </c>
      <c r="B4" s="94">
        <v>814961</v>
      </c>
      <c r="C4" s="94">
        <v>918729</v>
      </c>
      <c r="D4" s="94">
        <v>940975</v>
      </c>
      <c r="E4" s="94">
        <v>995697</v>
      </c>
      <c r="F4" s="94">
        <v>955837</v>
      </c>
      <c r="G4" s="94">
        <v>937942</v>
      </c>
      <c r="H4" s="94">
        <v>1000068</v>
      </c>
      <c r="I4" s="94">
        <v>983111</v>
      </c>
      <c r="J4" s="94">
        <v>1011425</v>
      </c>
      <c r="K4" s="94">
        <v>990248</v>
      </c>
      <c r="L4" s="94">
        <v>1029868</v>
      </c>
      <c r="M4" s="94">
        <v>985763</v>
      </c>
      <c r="N4" s="94">
        <v>1084554</v>
      </c>
      <c r="O4" s="94">
        <v>1099539</v>
      </c>
      <c r="P4" s="94">
        <v>1022110</v>
      </c>
      <c r="Q4" s="94">
        <v>1085750</v>
      </c>
      <c r="R4" s="94">
        <v>1124918</v>
      </c>
      <c r="S4" s="97">
        <v>1037969</v>
      </c>
    </row>
    <row r="5" spans="1:19" x14ac:dyDescent="0.25">
      <c r="A5" s="53" t="s">
        <v>36</v>
      </c>
      <c r="B5" s="94">
        <v>412367</v>
      </c>
      <c r="C5" s="94">
        <v>407310</v>
      </c>
      <c r="D5" s="94">
        <v>425530</v>
      </c>
      <c r="E5" s="94">
        <v>418686</v>
      </c>
      <c r="F5" s="94">
        <v>389062</v>
      </c>
      <c r="G5" s="94">
        <v>398673</v>
      </c>
      <c r="H5" s="94">
        <v>386350</v>
      </c>
      <c r="I5" s="94">
        <v>382975</v>
      </c>
      <c r="J5" s="94">
        <v>392758</v>
      </c>
      <c r="K5" s="94">
        <v>394901</v>
      </c>
      <c r="L5" s="94">
        <v>368436</v>
      </c>
      <c r="M5" s="94">
        <v>376410</v>
      </c>
      <c r="N5" s="94">
        <v>401161</v>
      </c>
      <c r="O5" s="94">
        <v>388201</v>
      </c>
      <c r="P5" s="94">
        <v>391524</v>
      </c>
      <c r="Q5" s="94">
        <v>406593</v>
      </c>
      <c r="R5" s="94">
        <v>402976</v>
      </c>
      <c r="S5" s="97">
        <v>396080</v>
      </c>
    </row>
    <row r="6" spans="1:19" x14ac:dyDescent="0.25">
      <c r="A6" s="36" t="s">
        <v>37</v>
      </c>
      <c r="B6" s="99">
        <v>1227328</v>
      </c>
      <c r="C6" s="99">
        <v>1326038</v>
      </c>
      <c r="D6" s="99">
        <v>1366506</v>
      </c>
      <c r="E6" s="99">
        <v>1414383</v>
      </c>
      <c r="F6" s="99">
        <v>1344899</v>
      </c>
      <c r="G6" s="99">
        <v>1336615</v>
      </c>
      <c r="H6" s="99">
        <v>1386417</v>
      </c>
      <c r="I6" s="99">
        <v>1366087</v>
      </c>
      <c r="J6" s="99">
        <v>1404183</v>
      </c>
      <c r="K6" s="99">
        <v>1385149</v>
      </c>
      <c r="L6" s="99">
        <v>1398304</v>
      </c>
      <c r="M6" s="99">
        <v>1362174</v>
      </c>
      <c r="N6" s="99">
        <v>1485715</v>
      </c>
      <c r="O6" s="99">
        <v>1487740</v>
      </c>
      <c r="P6" s="99">
        <v>1413635</v>
      </c>
      <c r="Q6" s="99">
        <v>1492343</v>
      </c>
      <c r="R6" s="99">
        <v>1527894</v>
      </c>
      <c r="S6" s="100">
        <v>1434049</v>
      </c>
    </row>
    <row r="7" spans="1:19" x14ac:dyDescent="0.25">
      <c r="A7" s="71" t="s">
        <v>77</v>
      </c>
    </row>
    <row r="8" spans="1:19" x14ac:dyDescent="0.25">
      <c r="G8" s="269"/>
      <c r="H8" s="269"/>
      <c r="I8" s="269"/>
      <c r="J8" s="269"/>
      <c r="K8" s="269"/>
      <c r="L8" s="269"/>
      <c r="M8" s="269"/>
      <c r="N8" s="269"/>
      <c r="O8" s="269"/>
      <c r="P8" s="269"/>
    </row>
    <row r="9" spans="1:19" x14ac:dyDescent="0.25">
      <c r="H9" s="87"/>
      <c r="I9" s="266"/>
    </row>
    <row r="10" spans="1:19" x14ac:dyDescent="0.25">
      <c r="H10" s="87"/>
      <c r="I10" s="266"/>
    </row>
    <row r="11" spans="1:19" x14ac:dyDescent="0.25">
      <c r="H11" s="87"/>
      <c r="I11" s="266"/>
    </row>
    <row r="12" spans="1:19" x14ac:dyDescent="0.25">
      <c r="I12" s="266"/>
    </row>
    <row r="13" spans="1:19" x14ac:dyDescent="0.25">
      <c r="E13" s="87"/>
      <c r="F13" s="87"/>
      <c r="G13" s="87"/>
      <c r="H13" s="87"/>
      <c r="I13" s="87"/>
      <c r="J13" s="87"/>
      <c r="K13" s="87"/>
    </row>
    <row r="14" spans="1:19" x14ac:dyDescent="0.25">
      <c r="E14" s="87"/>
      <c r="F14" s="87"/>
      <c r="G14" s="87"/>
      <c r="H14" s="87"/>
      <c r="I14" s="87"/>
      <c r="J14" s="87"/>
      <c r="K14" s="87"/>
    </row>
    <row r="15" spans="1:19" x14ac:dyDescent="0.25">
      <c r="E15" s="87"/>
      <c r="F15" s="87"/>
      <c r="G15" s="87"/>
      <c r="H15" s="87"/>
      <c r="I15" s="87"/>
      <c r="J15" s="87"/>
      <c r="K15" s="87"/>
    </row>
    <row r="16" spans="1:19" x14ac:dyDescent="0.25">
      <c r="E16" s="87"/>
      <c r="F16" s="87"/>
      <c r="G16" s="87"/>
      <c r="H16" s="87"/>
      <c r="I16" s="87"/>
      <c r="J16" s="87"/>
      <c r="K16" s="87"/>
    </row>
    <row r="17" spans="1:9" x14ac:dyDescent="0.25">
      <c r="I17" s="266"/>
    </row>
    <row r="18" spans="1:9" x14ac:dyDescent="0.25">
      <c r="I18" s="266"/>
    </row>
    <row r="19" spans="1:9" x14ac:dyDescent="0.25">
      <c r="I19" s="266"/>
    </row>
    <row r="20" spans="1:9" x14ac:dyDescent="0.25">
      <c r="I20" s="266"/>
    </row>
    <row r="21" spans="1:9" x14ac:dyDescent="0.25">
      <c r="I21" s="266"/>
    </row>
    <row r="22" spans="1:9" x14ac:dyDescent="0.25">
      <c r="I22" s="266"/>
    </row>
    <row r="23" spans="1:9" x14ac:dyDescent="0.25">
      <c r="I23" s="266"/>
    </row>
    <row r="24" spans="1:9" x14ac:dyDescent="0.25">
      <c r="I24" s="266"/>
    </row>
    <row r="25" spans="1:9" x14ac:dyDescent="0.25">
      <c r="I25" s="266"/>
    </row>
    <row r="26" spans="1:9" x14ac:dyDescent="0.25">
      <c r="I26" s="266"/>
    </row>
    <row r="27" spans="1:9" x14ac:dyDescent="0.25">
      <c r="I27" s="266"/>
    </row>
    <row r="28" spans="1:9" x14ac:dyDescent="0.25">
      <c r="I28" s="266"/>
    </row>
    <row r="29" spans="1:9" x14ac:dyDescent="0.25">
      <c r="I29" s="266"/>
    </row>
    <row r="30" spans="1:9" x14ac:dyDescent="0.25">
      <c r="A30" s="51"/>
      <c r="I30" s="266"/>
    </row>
    <row r="31" spans="1:9" x14ac:dyDescent="0.25">
      <c r="I31" s="266"/>
    </row>
    <row r="32" spans="1:9" x14ac:dyDescent="0.25">
      <c r="I32" s="266"/>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S8"/>
  <sheetViews>
    <sheetView showGridLines="0" workbookViewId="0"/>
  </sheetViews>
  <sheetFormatPr defaultRowHeight="15" x14ac:dyDescent="0.25"/>
  <cols>
    <col min="1" max="1" width="20.7109375" style="11" customWidth="1"/>
    <col min="2" max="16384" width="9.140625" style="11"/>
  </cols>
  <sheetData>
    <row r="2" spans="1:19" x14ac:dyDescent="0.25">
      <c r="A2" s="12" t="s">
        <v>237</v>
      </c>
    </row>
    <row r="3" spans="1:19" x14ac:dyDescent="0.25">
      <c r="A3" s="88" t="s">
        <v>212</v>
      </c>
      <c r="B3" s="90">
        <v>2001</v>
      </c>
      <c r="C3" s="90">
        <v>2002</v>
      </c>
      <c r="D3" s="90">
        <v>2003</v>
      </c>
      <c r="E3" s="90">
        <v>2004</v>
      </c>
      <c r="F3" s="90">
        <v>2005</v>
      </c>
      <c r="G3" s="90">
        <v>2006</v>
      </c>
      <c r="H3" s="90">
        <v>2007</v>
      </c>
      <c r="I3" s="90">
        <v>2008</v>
      </c>
      <c r="J3" s="90">
        <v>2009</v>
      </c>
      <c r="K3" s="90">
        <v>2010</v>
      </c>
      <c r="L3" s="90">
        <v>2011</v>
      </c>
      <c r="M3" s="90">
        <v>2012</v>
      </c>
      <c r="N3" s="90">
        <v>2013</v>
      </c>
      <c r="O3" s="90">
        <v>2014</v>
      </c>
      <c r="P3" s="90">
        <v>2015</v>
      </c>
      <c r="Q3" s="90">
        <v>2016</v>
      </c>
      <c r="R3" s="90">
        <v>2017</v>
      </c>
      <c r="S3" s="92">
        <v>2018</v>
      </c>
    </row>
    <row r="4" spans="1:19" x14ac:dyDescent="0.25">
      <c r="A4" s="53" t="s">
        <v>38</v>
      </c>
      <c r="B4" s="94">
        <v>310125.01362310321</v>
      </c>
      <c r="C4" s="94">
        <v>321008.16592530569</v>
      </c>
      <c r="D4" s="94">
        <v>294828.80452729599</v>
      </c>
      <c r="E4" s="94">
        <v>327132.91946791491</v>
      </c>
      <c r="F4" s="94">
        <v>302678.94892858056</v>
      </c>
      <c r="G4" s="94">
        <v>326148.5181715443</v>
      </c>
      <c r="H4" s="94">
        <v>324738.41092685302</v>
      </c>
      <c r="I4" s="94">
        <v>304607.07857490651</v>
      </c>
      <c r="J4" s="94">
        <v>312371</v>
      </c>
      <c r="K4" s="94">
        <v>262007</v>
      </c>
      <c r="L4" s="94">
        <v>274650</v>
      </c>
      <c r="M4" s="94">
        <v>200811</v>
      </c>
      <c r="N4" s="94">
        <v>201314</v>
      </c>
      <c r="O4" s="94">
        <v>264353</v>
      </c>
      <c r="P4" s="94">
        <v>259923</v>
      </c>
      <c r="Q4" s="94">
        <v>211113</v>
      </c>
      <c r="R4" s="94">
        <v>78962</v>
      </c>
      <c r="S4" s="97">
        <v>206633</v>
      </c>
    </row>
    <row r="5" spans="1:19" x14ac:dyDescent="0.25">
      <c r="A5" s="53" t="s">
        <v>39</v>
      </c>
      <c r="B5" s="94">
        <v>80289.077356255191</v>
      </c>
      <c r="C5" s="94">
        <v>157746.80460957831</v>
      </c>
      <c r="D5" s="94">
        <v>160111.0570425409</v>
      </c>
      <c r="E5" s="94">
        <v>209572.10587384258</v>
      </c>
      <c r="F5" s="94">
        <v>208903.92496218771</v>
      </c>
      <c r="G5" s="94">
        <v>244153.38282099491</v>
      </c>
      <c r="H5" s="94">
        <v>261002.51705242496</v>
      </c>
      <c r="I5" s="94">
        <v>156059.40462790069</v>
      </c>
      <c r="J5" s="94">
        <v>281778</v>
      </c>
      <c r="K5" s="94">
        <v>260521</v>
      </c>
      <c r="L5" s="94">
        <v>270381</v>
      </c>
      <c r="M5" s="94">
        <v>216893</v>
      </c>
      <c r="N5" s="94">
        <v>290906</v>
      </c>
      <c r="O5" s="94">
        <v>321959</v>
      </c>
      <c r="P5" s="94">
        <v>342748</v>
      </c>
      <c r="Q5" s="94">
        <v>295768</v>
      </c>
      <c r="R5" s="94">
        <v>286972</v>
      </c>
      <c r="S5" s="97">
        <v>338331</v>
      </c>
    </row>
    <row r="6" spans="1:19" x14ac:dyDescent="0.25">
      <c r="A6" s="53" t="s">
        <v>40</v>
      </c>
      <c r="B6" s="94">
        <v>39009.146550457823</v>
      </c>
      <c r="C6" s="94">
        <v>37276.19429947812</v>
      </c>
      <c r="D6" s="94">
        <v>37699.972846992416</v>
      </c>
      <c r="E6" s="94">
        <v>40728.869604692627</v>
      </c>
      <c r="F6" s="94">
        <v>38917.387858382543</v>
      </c>
      <c r="G6" s="94">
        <v>37787.944546150982</v>
      </c>
      <c r="H6" s="94">
        <v>38301.078120781254</v>
      </c>
      <c r="I6" s="94">
        <v>34271.608188420571</v>
      </c>
      <c r="J6" s="94">
        <v>29941</v>
      </c>
      <c r="K6" s="94">
        <v>31835</v>
      </c>
      <c r="L6" s="94">
        <v>33949</v>
      </c>
      <c r="M6" s="94">
        <v>35559</v>
      </c>
      <c r="N6" s="94">
        <v>33220</v>
      </c>
      <c r="O6" s="94">
        <v>34880</v>
      </c>
      <c r="P6" s="94">
        <v>43498</v>
      </c>
      <c r="Q6" s="94">
        <v>40734</v>
      </c>
      <c r="R6" s="94">
        <v>42530</v>
      </c>
      <c r="S6" s="97">
        <v>42186</v>
      </c>
    </row>
    <row r="7" spans="1:19" x14ac:dyDescent="0.25">
      <c r="A7" s="36" t="s">
        <v>41</v>
      </c>
      <c r="B7" s="99">
        <v>434973.56109325594</v>
      </c>
      <c r="C7" s="99">
        <v>524808.76914519269</v>
      </c>
      <c r="D7" s="99">
        <v>501498.50034916081</v>
      </c>
      <c r="E7" s="99">
        <v>586007.6490709302</v>
      </c>
      <c r="F7" s="99">
        <v>559997.91153682407</v>
      </c>
      <c r="G7" s="99">
        <v>617733.49665347137</v>
      </c>
      <c r="H7" s="99">
        <v>633636.67587591684</v>
      </c>
      <c r="I7" s="99">
        <v>500799.094196864</v>
      </c>
      <c r="J7" s="99">
        <v>632331</v>
      </c>
      <c r="K7" s="99">
        <v>564443</v>
      </c>
      <c r="L7" s="99">
        <v>588944</v>
      </c>
      <c r="M7" s="99">
        <v>459562</v>
      </c>
      <c r="N7" s="99">
        <v>534539</v>
      </c>
      <c r="O7" s="99">
        <v>632145</v>
      </c>
      <c r="P7" s="99">
        <v>657285</v>
      </c>
      <c r="Q7" s="99">
        <v>556844</v>
      </c>
      <c r="R7" s="99">
        <v>416800</v>
      </c>
      <c r="S7" s="100">
        <v>595280</v>
      </c>
    </row>
    <row r="8" spans="1:19" x14ac:dyDescent="0.25">
      <c r="A8" s="71" t="s">
        <v>77</v>
      </c>
      <c r="B8" s="87"/>
      <c r="C8" s="87"/>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D12"/>
  <sheetViews>
    <sheetView showGridLines="0" workbookViewId="0"/>
  </sheetViews>
  <sheetFormatPr defaultRowHeight="15" x14ac:dyDescent="0.25"/>
  <cols>
    <col min="1" max="1" width="23.85546875" style="11" customWidth="1"/>
    <col min="2" max="4" width="12.7109375" style="11" customWidth="1"/>
    <col min="5" max="16384" width="9.140625" style="11"/>
  </cols>
  <sheetData>
    <row r="2" spans="1:4" x14ac:dyDescent="0.25">
      <c r="A2" s="58" t="s">
        <v>225</v>
      </c>
      <c r="B2" s="59"/>
      <c r="C2" s="59"/>
      <c r="D2" s="59"/>
    </row>
    <row r="3" spans="1:4" x14ac:dyDescent="0.25">
      <c r="A3" s="60" t="s">
        <v>213</v>
      </c>
      <c r="B3" s="61" t="s">
        <v>12</v>
      </c>
      <c r="C3" s="61" t="s">
        <v>13</v>
      </c>
      <c r="D3" s="62" t="s">
        <v>29</v>
      </c>
    </row>
    <row r="4" spans="1:4" x14ac:dyDescent="0.25">
      <c r="A4" s="63" t="s">
        <v>5</v>
      </c>
      <c r="B4" s="64">
        <v>1625.7913561099999</v>
      </c>
      <c r="C4" s="64">
        <v>2295.3169189</v>
      </c>
      <c r="D4" s="65">
        <v>641.62438099999997</v>
      </c>
    </row>
    <row r="5" spans="1:4" x14ac:dyDescent="0.25">
      <c r="A5" s="66" t="s">
        <v>69</v>
      </c>
      <c r="B5" s="64">
        <v>666.25331308</v>
      </c>
      <c r="C5" s="64">
        <v>669.22268670999995</v>
      </c>
      <c r="D5" s="65">
        <v>-67.820043999999996</v>
      </c>
    </row>
    <row r="6" spans="1:4" x14ac:dyDescent="0.25">
      <c r="A6" s="66" t="s">
        <v>70</v>
      </c>
      <c r="B6" s="64">
        <v>959.53804303000004</v>
      </c>
      <c r="C6" s="64">
        <v>1626.09423219</v>
      </c>
      <c r="D6" s="65">
        <v>709.44442500000002</v>
      </c>
    </row>
    <row r="7" spans="1:4" x14ac:dyDescent="0.25">
      <c r="A7" s="63" t="s">
        <v>6</v>
      </c>
      <c r="B7" s="64">
        <v>3498.6202252499997</v>
      </c>
      <c r="C7" s="64">
        <v>2968.7077756799999</v>
      </c>
      <c r="D7" s="65">
        <v>-529.18726500000002</v>
      </c>
    </row>
    <row r="8" spans="1:4" x14ac:dyDescent="0.25">
      <c r="A8" s="66" t="s">
        <v>71</v>
      </c>
      <c r="B8" s="64">
        <v>2318.0811722399999</v>
      </c>
      <c r="C8" s="64">
        <v>1804.4401171</v>
      </c>
      <c r="D8" s="65">
        <v>-554.10569099999998</v>
      </c>
    </row>
    <row r="9" spans="1:4" x14ac:dyDescent="0.25">
      <c r="A9" s="66" t="s">
        <v>72</v>
      </c>
      <c r="B9" s="64">
        <v>1180.5390530100001</v>
      </c>
      <c r="C9" s="64">
        <v>1164.26765858</v>
      </c>
      <c r="D9" s="65">
        <v>24.918426</v>
      </c>
    </row>
    <row r="10" spans="1:4" x14ac:dyDescent="0.25">
      <c r="A10" s="67" t="s">
        <v>14</v>
      </c>
      <c r="B10" s="64">
        <v>375.96319360000001</v>
      </c>
      <c r="C10" s="64">
        <v>458.03717652</v>
      </c>
      <c r="D10" s="65">
        <v>104.866612</v>
      </c>
    </row>
    <row r="11" spans="1:4" x14ac:dyDescent="0.25">
      <c r="A11" s="68" t="s">
        <v>11</v>
      </c>
      <c r="B11" s="69">
        <v>5500.3747749599997</v>
      </c>
      <c r="C11" s="69">
        <v>5722.0618710999997</v>
      </c>
      <c r="D11" s="70">
        <f>C11-B11</f>
        <v>221.68709613999999</v>
      </c>
    </row>
    <row r="12" spans="1:4" x14ac:dyDescent="0.25">
      <c r="A12" s="71" t="s">
        <v>153</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AFA168BB9B004F9DAFBFD177CD2108" ma:contentTypeVersion="0" ma:contentTypeDescription="Een nieuw document maken." ma:contentTypeScope="" ma:versionID="6bd9d3904bc7465386a7371995392066">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7ED697-9008-4BA7-BA3C-9C1A9832924A}">
  <ds:schemaRefs>
    <ds:schemaRef ds:uri="http://schemas.microsoft.com/sharepoint/v3/contenttype/forms"/>
  </ds:schemaRefs>
</ds:datastoreItem>
</file>

<file path=customXml/itemProps2.xml><?xml version="1.0" encoding="utf-8"?>
<ds:datastoreItem xmlns:ds="http://schemas.openxmlformats.org/officeDocument/2006/customXml" ds:itemID="{123218B8-E000-4D2B-8279-FC116AE8C7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ADD0498-D35B-420F-9BD5-7FCF34E55BF0}">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32</vt:i4>
      </vt:variant>
      <vt:variant>
        <vt:lpstr>Benoemde bereiken</vt:lpstr>
      </vt:variant>
      <vt:variant>
        <vt:i4>1</vt:i4>
      </vt:variant>
    </vt:vector>
  </HeadingPairs>
  <TitlesOfParts>
    <vt:vector size="33" baseType="lpstr">
      <vt:lpstr>INHOUD</vt:lpstr>
      <vt:lpstr>tuinbouwareaal</vt:lpstr>
      <vt:lpstr>bedrijven</vt:lpstr>
      <vt:lpstr>grootteklasse</vt:lpstr>
      <vt:lpstr>specialisatie</vt:lpstr>
      <vt:lpstr>eindproductiewaarde</vt:lpstr>
      <vt:lpstr>productievolume groenten</vt:lpstr>
      <vt:lpstr>productievolume fruit</vt:lpstr>
      <vt:lpstr>overzicht handel</vt:lpstr>
      <vt:lpstr>handel_per_land</vt:lpstr>
      <vt:lpstr>opbrengsten groenten onder glas</vt:lpstr>
      <vt:lpstr>kosten groenten onder glas</vt:lpstr>
      <vt:lpstr>bedrijfsresultaten glasgroenten</vt:lpstr>
      <vt:lpstr>opbrengsten groenten open lucht</vt:lpstr>
      <vt:lpstr>kosten groenten open lucht</vt:lpstr>
      <vt:lpstr>bedrijfsres groenten open lucht</vt:lpstr>
      <vt:lpstr>opbrengsten gesp fruitbedrijven</vt:lpstr>
      <vt:lpstr>kosten gesp fruitbedrijven</vt:lpstr>
      <vt:lpstr>bedrijfsresultaten gesp fruit</vt:lpstr>
      <vt:lpstr>opbrengsten gesp glassierteelt</vt:lpstr>
      <vt:lpstr>kosten gesp glassierteelt</vt:lpstr>
      <vt:lpstr>bedrijfsresultaten gesp sier</vt:lpstr>
      <vt:lpstr>consumptie groenten</vt:lpstr>
      <vt:lpstr>consumptie fruit</vt:lpstr>
      <vt:lpstr>besteding sierteelt</vt:lpstr>
      <vt:lpstr>tewerkstelling</vt:lpstr>
      <vt:lpstr>leeftijd bedrijfshoofd</vt:lpstr>
      <vt:lpstr>opvolging</vt:lpstr>
      <vt:lpstr>energie glastuinbouw</vt:lpstr>
      <vt:lpstr>gewasbescherming groenten ol</vt:lpstr>
      <vt:lpstr>gewasbescherming fruit</vt:lpstr>
      <vt:lpstr>water glastuinbouw</vt:lpstr>
      <vt:lpstr>bedrijven!IDX</vt:lpstr>
    </vt:vector>
  </TitlesOfParts>
  <Company>MVG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demuynel</dc:creator>
  <cp:lastModifiedBy>Tom Van Bogaert</cp:lastModifiedBy>
  <cp:lastPrinted>2006-03-15T14:28:16Z</cp:lastPrinted>
  <dcterms:created xsi:type="dcterms:W3CDTF">2006-03-03T13:26:02Z</dcterms:created>
  <dcterms:modified xsi:type="dcterms:W3CDTF">2020-12-07T13:29:01Z</dcterms:modified>
</cp:coreProperties>
</file>