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g3.be\alp\shared\Group_c\ABCO\9_KENNIS\materie\1 Overkoepelende rapporten\9 Sectorbarometers\AMS\Def\2019\"/>
    </mc:Choice>
  </mc:AlternateContent>
  <bookViews>
    <workbookView xWindow="5370" yWindow="3105" windowWidth="20730" windowHeight="9630" tabRatio="827"/>
  </bookViews>
  <sheets>
    <sheet name="INHOUD" sheetId="24" r:id="rId1"/>
    <sheet name="evolutie pluimveestapel" sheetId="8" r:id="rId2"/>
    <sheet name="aantal bedrijven" sheetId="9" r:id="rId3"/>
    <sheet name="grootteklasse" sheetId="22" r:id="rId4"/>
    <sheet name="specialisatie" sheetId="26" r:id="rId5"/>
    <sheet name="eindproductiewaarde" sheetId="10" r:id="rId6"/>
    <sheet name="handel per product" sheetId="13" r:id="rId7"/>
    <sheet name="handel volgens partner" sheetId="11" r:id="rId8"/>
    <sheet name="opbrengst legpluimvee" sheetId="27" r:id="rId9"/>
    <sheet name="kosten legpluimveebedrijven" sheetId="28" r:id="rId10"/>
    <sheet name="bedrijfsresultaten legpluimvee" sheetId="29" r:id="rId11"/>
    <sheet name="opbrengst slachtpluimvee" sheetId="30" r:id="rId12"/>
    <sheet name="kosten slachtpluimveebedrijven" sheetId="31" r:id="rId13"/>
    <sheet name="bedrijfsresult slachtpluimvee" sheetId="32" r:id="rId14"/>
    <sheet name="Consumptie" sheetId="14" r:id="rId15"/>
    <sheet name="tewerkstelling" sheetId="12" r:id="rId16"/>
    <sheet name="leeftijd bedrijfshoofd" sheetId="16" r:id="rId17"/>
    <sheet name="bedrijfsopvolging" sheetId="17" r:id="rId18"/>
  </sheets>
  <externalReferences>
    <externalReference r:id="rId19"/>
    <externalReference r:id="rId20"/>
    <externalReference r:id="rId21"/>
  </externalReferences>
  <definedNames>
    <definedName name="_AMO_RefreshMultipleList" hidden="1">"'&lt;Items&gt;_x000D_
  &lt;Item Id=""218604623"" Checked=""False"" /&gt;_x000D_
  &lt;Item Id=""110743977"" Checked=""False"" /&gt;_x000D_
  &lt;Item Id=""128082303"" Checked=""False"" /&gt;_x000D_
&lt;/Items&gt;'"</definedName>
    <definedName name="_AMO_SingleObject_112504854__A1" hidden="1">#REF!</definedName>
    <definedName name="_AMO_SingleObject_160001108_ROM_F0.SEC2.Surveyreg_1.SEC1.BDY.Dependent_Variable_Ptkm_LMN_Analysis_of_Contrasts" hidden="1">#REF!</definedName>
    <definedName name="_AMO_SingleObject_160001108_ROM_F0.SEC2.Surveyreg_1.SEC1.BDY.Dependent_Variable_Ptkm_LMN_Analysis_of_Contrasts_2" hidden="1">#REF!</definedName>
    <definedName name="_AMO_SingleObject_160001108_ROM_F0.SEC2.Surveyreg_1.SEC1.BDY.Dependent_Variable_Ptkm_LMN_Class_Level_Information" hidden="1">#REF!</definedName>
    <definedName name="_AMO_SingleObject_160001108_ROM_F0.SEC2.Surveyreg_1.SEC1.BDY.Dependent_Variable_Ptkm_LMN_Data_Summary" hidden="1">#REF!</definedName>
    <definedName name="_AMO_SingleObject_160001108_ROM_F0.SEC2.Surveyreg_1.SEC1.BDY.Dependent_Variable_Ptkm_LMN_Design_Summary" hidden="1">#REF!</definedName>
    <definedName name="_AMO_SingleObject_160001108_ROM_F0.SEC2.Surveyreg_1.SEC1.BDY.Dependent_Variable_Ptkm_LMN_Estimated_Regression_Coefficients" hidden="1">#REF!</definedName>
    <definedName name="_AMO_SingleObject_160001108_ROM_F0.SEC2.Surveyreg_1.SEC1.BDY.Dependent_Variable_Ptkm_LMN_Estimated_Regression_Coefficients_2" hidden="1">#REF!</definedName>
    <definedName name="_AMO_SingleObject_160001108_ROM_F0.SEC2.Surveyreg_1.SEC1.BDY.Dependent_Variable_Ptkm_LMN_Fit_Statistics" hidden="1">#REF!</definedName>
    <definedName name="_AMO_SingleObject_160001108_ROM_F0.SEC2.Surveyreg_1.SEC1.BDY.Dependent_Variable_Ptkm_LMN_Tests_of_Model_Effects" hidden="1">#REF!</definedName>
    <definedName name="_AMO_SingleObject_160001108_ROM_F0.SEC2.Surveyreg_1.SEC1.BDY.Dependent_Variable_Ptkm_LMN_Tests_of_Model_Effects_2" hidden="1">#REF!</definedName>
    <definedName name="_AMO_SingleObject_160001108_ROM_F0.SEC2.Surveyreg_1.SEC1.HDR.TXT1" hidden="1">#REF!</definedName>
    <definedName name="_AMO_SingleObject_219513760_ROM_F0.SEC2.Surveymeans_1.SEC1.BDY.Data_Summary" hidden="1">#REF!</definedName>
    <definedName name="_AMO_SingleObject_219513760_ROM_F0.SEC2.Surveymeans_1.SEC1.BDY.Domain_Analysis" hidden="1">#REF!</definedName>
    <definedName name="_AMO_SingleObject_219513760_ROM_F0.SEC2.Surveymeans_1.SEC1.BDY.Statistics" hidden="1">#REF!</definedName>
    <definedName name="_AMO_SingleObject_219513760_ROM_F0.SEC2.Surveymeans_1.SEC1.HDR.TXT1" hidden="1">#REF!</definedName>
    <definedName name="_AMO_SingleObject_386999026_ROM_F0.SEC2.Surveymeans_1.SEC1.BDY.Data_Summary" hidden="1">#REF!</definedName>
    <definedName name="_AMO_SingleObject_386999026_ROM_F0.SEC2.Surveymeans_1.SEC1.BDY.Domain_Analysis" hidden="1">#REF!</definedName>
    <definedName name="_AMO_SingleObject_386999026_ROM_F0.SEC2.Surveymeans_1.SEC1.BDY.Statistics" hidden="1">#REF!</definedName>
    <definedName name="_AMO_SingleObject_386999026_ROM_F0.SEC2.Surveymeans_1.SEC1.HDR.TXT1" hidden="1">#REF!</definedName>
    <definedName name="_AMO_SingleObject_404774557_ROM_F0.SEC2.Surveymeans_1.SEC1.BDY.Data_Summary" hidden="1">#REF!</definedName>
    <definedName name="_AMO_SingleObject_404774557_ROM_F0.SEC2.Surveymeans_1.SEC1.BDY.Domain_Analysis" hidden="1">#REF!</definedName>
    <definedName name="_AMO_SingleObject_404774557_ROM_F0.SEC2.Surveymeans_1.SEC1.BDY.Statistics" hidden="1">#REF!</definedName>
    <definedName name="_AMO_SingleObject_404774557_ROM_F0.SEC2.Surveymeans_1.SEC1.HDR.TXT1" hidden="1">#REF!</definedName>
    <definedName name="_AMO_SingleObject_404774557_ROM_F0.SEC2.Surveyreg_1.SEC1.BDY.Dependent_Variable_water_totaal_Analysis_of_Contrasts" hidden="1">#REF!</definedName>
    <definedName name="_AMO_SingleObject_404774557_ROM_F0.SEC2.Surveyreg_1.SEC1.BDY.Dependent_Variable_water_totaal_Analysis_of_Contrasts_2" hidden="1">#REF!</definedName>
    <definedName name="_AMO_SingleObject_404774557_ROM_F0.SEC2.Surveyreg_1.SEC1.BDY.Dependent_Variable_water_totaal_Class_Level_Information" hidden="1">#REF!</definedName>
    <definedName name="_AMO_SingleObject_404774557_ROM_F0.SEC2.Surveyreg_1.SEC1.BDY.Dependent_Variable_water_totaal_Data_Summary" hidden="1">#REF!</definedName>
    <definedName name="_AMO_SingleObject_404774557_ROM_F0.SEC2.Surveyreg_1.SEC1.BDY.Dependent_Variable_water_totaal_Design_Summary" hidden="1">#REF!</definedName>
    <definedName name="_AMO_SingleObject_404774557_ROM_F0.SEC2.Surveyreg_1.SEC1.BDY.Dependent_Variable_water_totaal_Estimated_Regression_Coefficients" hidden="1">#REF!</definedName>
    <definedName name="_AMO_SingleObject_404774557_ROM_F0.SEC2.Surveyreg_1.SEC1.BDY.Dependent_Variable_water_totaal_Estimated_Regression_Coefficients_2" hidden="1">#REF!</definedName>
    <definedName name="_AMO_SingleObject_404774557_ROM_F0.SEC2.Surveyreg_1.SEC1.BDY.Dependent_Variable_water_totaal_Fit_Statistics" hidden="1">#REF!</definedName>
    <definedName name="_AMO_SingleObject_404774557_ROM_F0.SEC2.Surveyreg_1.SEC1.BDY.Dependent_Variable_water_totaal_Tests_of_Model_Effects" hidden="1">#REF!</definedName>
    <definedName name="_AMO_SingleObject_404774557_ROM_F0.SEC2.Surveyreg_1.SEC1.BDY.Dependent_Variable_water_totaal_Tests_of_Model_Effects_2" hidden="1">#REF!</definedName>
    <definedName name="_AMO_SingleObject_404774557_ROM_F0.SEC2.Surveyreg_1.SEC1.HDR.TXT1" hidden="1">#REF!</definedName>
    <definedName name="_AMO_SingleObject_608285610_ROM_F0.SEC2.Surveyreg_1.SEC1.BDY.Dependent_Variable_actstof_lmn_Analysis_of_Contrasts" hidden="1">#REF!</definedName>
    <definedName name="_AMO_SingleObject_608285610_ROM_F0.SEC2.Surveyreg_1.SEC1.BDY.Dependent_Variable_actstof_lmn_Analysis_of_Contrasts_2" hidden="1">#REF!</definedName>
    <definedName name="_AMO_SingleObject_608285610_ROM_F0.SEC2.Surveyreg_1.SEC1.BDY.Dependent_Variable_actstof_lmn_Class_Level_Information" hidden="1">#REF!</definedName>
    <definedName name="_AMO_SingleObject_608285610_ROM_F0.SEC2.Surveyreg_1.SEC1.BDY.Dependent_Variable_actstof_lmn_Data_Summary" hidden="1">#REF!</definedName>
    <definedName name="_AMO_SingleObject_608285610_ROM_F0.SEC2.Surveyreg_1.SEC1.BDY.Dependent_Variable_actstof_lmn_Design_Summary" hidden="1">#REF!</definedName>
    <definedName name="_AMO_SingleObject_608285610_ROM_F0.SEC2.Surveyreg_1.SEC1.BDY.Dependent_Variable_actstof_lmn_Estimated_Regression_Coefficients" hidden="1">#REF!</definedName>
    <definedName name="_AMO_SingleObject_608285610_ROM_F0.SEC2.Surveyreg_1.SEC1.BDY.Dependent_Variable_actstof_lmn_Estimated_Regression_Coefficients_2" hidden="1">#REF!</definedName>
    <definedName name="_AMO_SingleObject_608285610_ROM_F0.SEC2.Surveyreg_1.SEC1.BDY.Dependent_Variable_actstof_lmn_Fit_Statistics" hidden="1">#REF!</definedName>
    <definedName name="_AMO_SingleObject_608285610_ROM_F0.SEC2.Surveyreg_1.SEC1.BDY.Dependent_Variable_actstof_lmn_Tests_of_Model_Effects" hidden="1">#REF!</definedName>
    <definedName name="_AMO_SingleObject_608285610_ROM_F0.SEC2.Surveyreg_1.SEC1.BDY.Dependent_Variable_actstof_lmn_Tests_of_Model_Effects_2" hidden="1">#REF!</definedName>
    <definedName name="_AMO_SingleObject_608285610_ROM_F0.SEC2.Surveyreg_1.SEC1.HDR.TXT1" hidden="1">#REF!</definedName>
    <definedName name="_AMO_SingleObject_837603060__A1" hidden="1">#REF!</definedName>
    <definedName name="_AMO_SingleObject_877400004_ROM_F0.SEC2.Surveyreg_1.SEC1.BDY.Dependent_Variable_Ntkm_LMN_Analysis_of_Contrasts" hidden="1">#REF!</definedName>
    <definedName name="_AMO_SingleObject_877400004_ROM_F0.SEC2.Surveyreg_1.SEC1.BDY.Dependent_Variable_Ntkm_LMN_Analysis_of_Contrasts_2" hidden="1">#REF!</definedName>
    <definedName name="_AMO_SingleObject_877400004_ROM_F0.SEC2.Surveyreg_1.SEC1.BDY.Dependent_Variable_Ntkm_LMN_Class_Level_Information" hidden="1">#REF!</definedName>
    <definedName name="_AMO_SingleObject_877400004_ROM_F0.SEC2.Surveyreg_1.SEC1.BDY.Dependent_Variable_Ntkm_LMN_Data_Summary" hidden="1">#REF!</definedName>
    <definedName name="_AMO_SingleObject_877400004_ROM_F0.SEC2.Surveyreg_1.SEC1.BDY.Dependent_Variable_Ntkm_LMN_Design_Summary" hidden="1">#REF!</definedName>
    <definedName name="_AMO_SingleObject_877400004_ROM_F0.SEC2.Surveyreg_1.SEC1.BDY.Dependent_Variable_Ntkm_LMN_Estimated_Regression_Coefficients" hidden="1">#REF!</definedName>
    <definedName name="_AMO_SingleObject_877400004_ROM_F0.SEC2.Surveyreg_1.SEC1.BDY.Dependent_Variable_Ntkm_LMN_Estimated_Regression_Coefficients_2" hidden="1">#REF!</definedName>
    <definedName name="_AMO_SingleObject_877400004_ROM_F0.SEC2.Surveyreg_1.SEC1.BDY.Dependent_Variable_Ntkm_LMN_Fit_Statistics" hidden="1">#REF!</definedName>
    <definedName name="_AMO_SingleObject_877400004_ROM_F0.SEC2.Surveyreg_1.SEC1.BDY.Dependent_Variable_Ntkm_LMN_Tests_of_Model_Effects" hidden="1">#REF!</definedName>
    <definedName name="_AMO_SingleObject_877400004_ROM_F0.SEC2.Surveyreg_1.SEC1.BDY.Dependent_Variable_Ntkm_LMN_Tests_of_Model_Effects_2" hidden="1">#REF!</definedName>
    <definedName name="_AMO_SingleObject_877400004_ROM_F0.SEC2.Surveyreg_1.SEC1.HDR.TXT1" hidden="1">#REF!</definedName>
    <definedName name="_AMO_SingleObject_880748053_ROM_F0.SEC2.Surveyreg_1.SEC1.BDY.Dependent_Variable_water_totaal_Analysis_of_Contrasts" hidden="1">#REF!</definedName>
    <definedName name="_AMO_SingleObject_880748053_ROM_F0.SEC2.Surveyreg_1.SEC1.BDY.Dependent_Variable_water_totaal_Analysis_of_Contrasts_2" hidden="1">#REF!</definedName>
    <definedName name="_AMO_SingleObject_880748053_ROM_F0.SEC2.Surveyreg_1.SEC1.BDY.Dependent_Variable_water_totaal_Class_Level_Information" hidden="1">#REF!</definedName>
    <definedName name="_AMO_SingleObject_880748053_ROM_F0.SEC2.Surveyreg_1.SEC1.BDY.Dependent_Variable_water_totaal_Data_Summary" hidden="1">#REF!</definedName>
    <definedName name="_AMO_SingleObject_880748053_ROM_F0.SEC2.Surveyreg_1.SEC1.BDY.Dependent_Variable_water_totaal_Design_Summary" hidden="1">#REF!</definedName>
    <definedName name="_AMO_SingleObject_880748053_ROM_F0.SEC2.Surveyreg_1.SEC1.BDY.Dependent_Variable_water_totaal_Estimated_Regression_Coefficients" hidden="1">#REF!</definedName>
    <definedName name="_AMO_SingleObject_880748053_ROM_F0.SEC2.Surveyreg_1.SEC1.BDY.Dependent_Variable_water_totaal_Estimated_Regression_Coefficients_2" hidden="1">#REF!</definedName>
    <definedName name="_AMO_SingleObject_880748053_ROM_F0.SEC2.Surveyreg_1.SEC1.BDY.Dependent_Variable_water_totaal_Fit_Statistics" hidden="1">#REF!</definedName>
    <definedName name="_AMO_SingleObject_880748053_ROM_F0.SEC2.Surveyreg_1.SEC1.BDY.Dependent_Variable_water_totaal_Tests_of_Model_Effects" hidden="1">#REF!</definedName>
    <definedName name="_AMO_SingleObject_880748053_ROM_F0.SEC2.Surveyreg_1.SEC1.BDY.Dependent_Variable_water_totaal_Tests_of_Model_Effects_2" hidden="1">#REF!</definedName>
    <definedName name="_AMO_SingleObject_880748053_ROM_F0.SEC2.Surveyreg_1.SEC1.HDR.TXT1" hidden="1">#REF!</definedName>
    <definedName name="_AMO_SingleObject_902343810__A1" hidden="1">#REF!</definedName>
    <definedName name="_AMO_SingleObject_958985877_ROM_F0.SEC2.Surveymeans_1.SEC1.BDY.Data_Summary" hidden="1">#REF!</definedName>
    <definedName name="_AMO_SingleObject_958985877_ROM_F0.SEC2.Surveymeans_1.SEC1.BDY.Domain_Analysis" hidden="1">#REF!</definedName>
    <definedName name="_AMO_SingleObject_958985877_ROM_F0.SEC2.Surveymeans_1.SEC1.BDY.Statistics" hidden="1">#REF!</definedName>
    <definedName name="_AMO_SingleObject_958985877_ROM_F0.SEC2.Surveymeans_1.SEC1.HDR.TXT1" hidden="1">#REF!</definedName>
    <definedName name="_AMO_XmlVersion" hidden="1">"'1'"</definedName>
    <definedName name="ACTSTOF_BTGROEP">#REF!</definedName>
    <definedName name="_xlnm.Print_Titles" localSheetId="1">'evolutie pluimveestapel'!$A:$A</definedName>
    <definedName name="OUT">'[1]sas sommen as'!$A$1:$E$201</definedName>
    <definedName name="VITO_VLA">[2]VITO_VLA!$A$1:$L$136</definedName>
    <definedName name="X">'[3]2007 LMN alle bed zonder copie'!$A$1:$F$712</definedName>
  </definedNames>
  <calcPr calcId="162913"/>
</workbook>
</file>

<file path=xl/calcChain.xml><?xml version="1.0" encoding="utf-8"?>
<calcChain xmlns="http://schemas.openxmlformats.org/spreadsheetml/2006/main">
  <c r="C15" i="26" l="1"/>
  <c r="E14" i="26"/>
  <c r="D14" i="26"/>
  <c r="E13" i="26"/>
  <c r="D13" i="26"/>
  <c r="E12" i="26"/>
  <c r="D12" i="26"/>
  <c r="E11" i="26"/>
  <c r="D11" i="26"/>
  <c r="E10" i="26"/>
  <c r="D10" i="26"/>
  <c r="E9" i="26"/>
  <c r="D9" i="26"/>
  <c r="E8" i="26"/>
  <c r="D8" i="26"/>
  <c r="D7" i="26"/>
  <c r="C7" i="26"/>
  <c r="C6" i="26"/>
  <c r="C5" i="26"/>
  <c r="C4" i="26"/>
  <c r="D13" i="13" l="1"/>
  <c r="D9" i="13"/>
  <c r="D4" i="13"/>
  <c r="D14" i="13"/>
  <c r="D5" i="13"/>
  <c r="D6" i="13"/>
  <c r="D7" i="13"/>
  <c r="D8" i="13"/>
  <c r="D10" i="13"/>
  <c r="D11" i="13"/>
  <c r="D12" i="13"/>
  <c r="K23" i="14" l="1"/>
  <c r="L23" i="14"/>
  <c r="K24" i="14"/>
  <c r="L24" i="14"/>
  <c r="K25" i="14"/>
  <c r="L25" i="14"/>
  <c r="K26" i="14"/>
  <c r="L26" i="14"/>
  <c r="K27" i="14"/>
  <c r="L27" i="14"/>
  <c r="K28" i="14"/>
  <c r="L28" i="14"/>
  <c r="K29" i="14"/>
  <c r="L29" i="14"/>
  <c r="J23" i="14"/>
  <c r="B24" i="14" l="1"/>
  <c r="C24" i="14"/>
  <c r="D24" i="14"/>
  <c r="E24" i="14"/>
  <c r="F24" i="14"/>
  <c r="G24" i="14"/>
  <c r="H24" i="14"/>
  <c r="I24" i="14"/>
  <c r="J24" i="14"/>
  <c r="B25" i="14"/>
  <c r="C25" i="14"/>
  <c r="D25" i="14"/>
  <c r="E25" i="14"/>
  <c r="F25" i="14"/>
  <c r="G25" i="14"/>
  <c r="H25" i="14"/>
  <c r="I25" i="14"/>
  <c r="J25" i="14"/>
  <c r="B26" i="14"/>
  <c r="C26" i="14"/>
  <c r="D26" i="14"/>
  <c r="E26" i="14"/>
  <c r="F26" i="14"/>
  <c r="G26" i="14"/>
  <c r="H26" i="14"/>
  <c r="I26" i="14"/>
  <c r="J26" i="14"/>
  <c r="B27" i="14"/>
  <c r="C27" i="14"/>
  <c r="D27" i="14"/>
  <c r="E27" i="14"/>
  <c r="F27" i="14"/>
  <c r="G27" i="14"/>
  <c r="H27" i="14"/>
  <c r="I27" i="14"/>
  <c r="J27" i="14"/>
  <c r="B28" i="14"/>
  <c r="C28" i="14"/>
  <c r="D28" i="14"/>
  <c r="E28" i="14"/>
  <c r="F28" i="14"/>
  <c r="G28" i="14"/>
  <c r="H28" i="14"/>
  <c r="I28" i="14"/>
  <c r="J28" i="14"/>
  <c r="B29" i="14"/>
  <c r="C29" i="14"/>
  <c r="D29" i="14"/>
  <c r="E29" i="14"/>
  <c r="F29" i="14"/>
  <c r="G29" i="14"/>
  <c r="H29" i="14"/>
  <c r="I29" i="14"/>
  <c r="J29" i="14"/>
  <c r="C23" i="14"/>
  <c r="D23" i="14"/>
  <c r="E23" i="14"/>
  <c r="F23" i="14"/>
  <c r="G23" i="14"/>
  <c r="H23" i="14"/>
  <c r="I23" i="14"/>
  <c r="B23" i="14"/>
  <c r="D5" i="17" l="1"/>
  <c r="D6" i="17"/>
  <c r="D7" i="17"/>
  <c r="D8" i="17"/>
  <c r="D9" i="17"/>
  <c r="D10" i="17"/>
  <c r="D11" i="17"/>
  <c r="D12" i="17"/>
  <c r="D4" i="17"/>
</calcChain>
</file>

<file path=xl/sharedStrings.xml><?xml version="1.0" encoding="utf-8"?>
<sst xmlns="http://schemas.openxmlformats.org/spreadsheetml/2006/main" count="346" uniqueCount="203">
  <si>
    <t>ander pluimvee (excl. kalkoenen)</t>
  </si>
  <si>
    <t>poeljen</t>
  </si>
  <si>
    <t>totaal</t>
  </si>
  <si>
    <t>vleeskippen</t>
  </si>
  <si>
    <t>leghennen consumptie-eieren</t>
  </si>
  <si>
    <t>leghennen per bedrijf</t>
  </si>
  <si>
    <t>vleeskippen per bedrijf</t>
  </si>
  <si>
    <t>2013*</t>
  </si>
  <si>
    <t>eieren</t>
  </si>
  <si>
    <t>Frankrijk</t>
  </si>
  <si>
    <t>Nederland</t>
  </si>
  <si>
    <t>Duitsland</t>
  </si>
  <si>
    <t>Verenigd Koninkrijk</t>
  </si>
  <si>
    <t>levend pluimvee</t>
  </si>
  <si>
    <t>invoer</t>
  </si>
  <si>
    <t>uitvoer</t>
  </si>
  <si>
    <t>vers vlees van 
kippen</t>
  </si>
  <si>
    <t>familiale arbeidskrachten (VAK)</t>
  </si>
  <si>
    <t>niet familiale arbeidskrachten, regelmatig tewerkgesteld (VAK)</t>
  </si>
  <si>
    <t>niet-familiale arbeidskrachten, onregelmatig tewerkgesteld (VAK)</t>
  </si>
  <si>
    <t>pluimvee</t>
  </si>
  <si>
    <t>geheel van de bedrijven</t>
  </si>
  <si>
    <t>saldo</t>
  </si>
  <si>
    <t>vers vlees van kippen</t>
  </si>
  <si>
    <t>gevogeltebereidingen</t>
  </si>
  <si>
    <t xml:space="preserve">   broedeieren</t>
  </si>
  <si>
    <t xml:space="preserve">   verbruikseieren</t>
  </si>
  <si>
    <t xml:space="preserve">   eiproducten</t>
  </si>
  <si>
    <t>Bestedingen per capita (in euro)</t>
  </si>
  <si>
    <t>gevogelte en wild (in kg)</t>
  </si>
  <si>
    <t>eieren (in stuks)</t>
  </si>
  <si>
    <t>tuinbouw</t>
  </si>
  <si>
    <t>varkens</t>
  </si>
  <si>
    <t>Vlaanderen</t>
  </si>
  <si>
    <t>gemiddelde Vlaanderen</t>
  </si>
  <si>
    <t>van 5.000 tot 25.000 SO</t>
  </si>
  <si>
    <t>van 25.000 tot 50.000 SO</t>
  </si>
  <si>
    <t>van 50.000 tot 75.000 SO</t>
  </si>
  <si>
    <t>van 75.000 tot 100.000 SO</t>
  </si>
  <si>
    <t>van 100.000 tot 125.000 SO</t>
  </si>
  <si>
    <t>van 125.000 tot 150.000 SO</t>
  </si>
  <si>
    <t>van 150.000 tot 200.000 SO</t>
  </si>
  <si>
    <t>van 200.000 tot 250.000 SO</t>
  </si>
  <si>
    <t>250.000 SO of meer</t>
  </si>
  <si>
    <t>aantal bedrijven</t>
  </si>
  <si>
    <t>akkerbouw</t>
  </si>
  <si>
    <t>melkproductie</t>
  </si>
  <si>
    <t>rundvleesproductie</t>
  </si>
  <si>
    <t>gemengd rundvee</t>
  </si>
  <si>
    <t>andere graasdieren (schapen,...)</t>
  </si>
  <si>
    <t>gemengde bedrijven</t>
  </si>
  <si>
    <t>Totaal wereld</t>
  </si>
  <si>
    <t>bedrijven</t>
  </si>
  <si>
    <t>* gebaseerd op een raming</t>
  </si>
  <si>
    <t>bron: Departement Landbouw en Visserij op basis van FOD Economie - Algemene Directie Statistiek</t>
  </si>
  <si>
    <t>aantal bedrijven met 100 of meer leghennen</t>
  </si>
  <si>
    <t>aantal bedrijven met 100 of meer vleeskippen</t>
  </si>
  <si>
    <t>Structurele kenmerken</t>
  </si>
  <si>
    <t>grootteklasse</t>
  </si>
  <si>
    <t>specialisatie</t>
  </si>
  <si>
    <t>Economische kenmerken</t>
  </si>
  <si>
    <t>productiewaarde</t>
  </si>
  <si>
    <t>handelsbalans</t>
  </si>
  <si>
    <t>consumptie</t>
  </si>
  <si>
    <t>Sociale kenmerken</t>
  </si>
  <si>
    <t>tewerkstelling</t>
  </si>
  <si>
    <t>leeftijd bedrijfshoofd</t>
  </si>
  <si>
    <t>opvolging</t>
  </si>
  <si>
    <t>pluimveestapel</t>
  </si>
  <si>
    <t>handel volgens partner</t>
  </si>
  <si>
    <t>hokdieren (varkens, pluimvee)</t>
  </si>
  <si>
    <t>totaal pluimvee</t>
  </si>
  <si>
    <t xml:space="preserve">   waarvan intra-EU-28</t>
  </si>
  <si>
    <t>gemengde bedrijven veeteelt</t>
  </si>
  <si>
    <t>diverse gemengde bedrijven</t>
  </si>
  <si>
    <t>veeteelt</t>
  </si>
  <si>
    <t>andere graasdieren (schapen, enz.)</t>
  </si>
  <si>
    <t>Gemiddelde leeftijd bedrijfshoofd per type, Vlaanderen, SO &gt;= 25000 (enkel natuurlijke personen)</t>
  </si>
  <si>
    <t>gemengde veredeling</t>
  </si>
  <si>
    <t>bedrijven gespecialiseerd in</t>
  </si>
  <si>
    <t>Tewerkstelling volgens bedrijfstype, Vlaanderen, 2016</t>
  </si>
  <si>
    <t>2016*</t>
  </si>
  <si>
    <t>bron: Beleidsdomein Landbouw en Visserij</t>
  </si>
  <si>
    <t>bron: Departement Landbouw en Visserij op basis van Eurostat (Comext)</t>
  </si>
  <si>
    <t>bron: GfK Belgium, VLAM</t>
  </si>
  <si>
    <t>Volume per capita (in kg of stuks)</t>
  </si>
  <si>
    <t>bron: FOD Economie – Algemene Directie Statistiek</t>
  </si>
  <si>
    <t>vleeskippen (uitgezonderd ééndagskuikens)</t>
  </si>
  <si>
    <t>fokhanen</t>
  </si>
  <si>
    <t>kalkoenen</t>
  </si>
  <si>
    <t>overig pluimvee</t>
  </si>
  <si>
    <t>leghennen voor vermeerdering (reforme incl.)</t>
  </si>
  <si>
    <t>leghennen voor eiproductie (reforme incl.)</t>
  </si>
  <si>
    <t>2014*</t>
  </si>
  <si>
    <t>2015*</t>
  </si>
  <si>
    <t>aantal vleeskippen</t>
  </si>
  <si>
    <t>(*) tot en met 2013 indeling naar type volgens SO 2007, vanaf 2016 SO 2013</t>
  </si>
  <si>
    <t>Luxemburg</t>
  </si>
  <si>
    <t>kip</t>
  </si>
  <si>
    <t>kalkoen</t>
  </si>
  <si>
    <t>ander gevogelte</t>
  </si>
  <si>
    <t>konijn</t>
  </si>
  <si>
    <t>wild</t>
  </si>
  <si>
    <t>gemiddelde pluimveebedrijven</t>
  </si>
  <si>
    <t>Aandeel bedrijfshoofden ouder dan 50 met een vermoedelijke opvolger t.o.v. totaal aantal bedrijfshoofden ouder dan 50 binnen SO-klasse gespecialiseerde pluimveebedrijven, 2016</t>
  </si>
  <si>
    <t>nb</t>
  </si>
  <si>
    <t>Indeling bedrijven met minstens 100 stuks pluimvee per grootteklasse, Vlaanderen, 2016</t>
  </si>
  <si>
    <t>% bedrijven</t>
  </si>
  <si>
    <t>aantal pluimvee</t>
  </si>
  <si>
    <t>% pluimvee</t>
  </si>
  <si>
    <t>Indeling bedrijven met minstens 100 leghennen en poeljen per grootteklasse, Vlaanderen, 2016</t>
  </si>
  <si>
    <t>Indeling bedrijven met minstens 100 vleeskippen per grootteklasse, Vlaanderen, 2016</t>
  </si>
  <si>
    <t>1) 100 - 9999 pluimvee</t>
  </si>
  <si>
    <t>2) 10000 - 29999 pluimvee</t>
  </si>
  <si>
    <t>3) 30000 - 49999 pluimvee</t>
  </si>
  <si>
    <t>4) 50000 - 69999 pluimvee</t>
  </si>
  <si>
    <t>5) meer dan 70000 pluimvee</t>
  </si>
  <si>
    <t>geheel van bedrijven met minstens 100 pluimvee</t>
  </si>
  <si>
    <t>aantal leghennen en poeljen</t>
  </si>
  <si>
    <t>% leghennen en poeljen</t>
  </si>
  <si>
    <t>1) 100 - 9999 vleeskippen</t>
  </si>
  <si>
    <t>1) 100 - 9999 leghennen en poeljen</t>
  </si>
  <si>
    <t>2) 10000 - 29999 leghennen en poeljen</t>
  </si>
  <si>
    <t>3) 30000 - 49999 leghennen en poeljen</t>
  </si>
  <si>
    <t>4) 50000 - 69999 leghennen en poeljen</t>
  </si>
  <si>
    <t>5) meer dan 70000 leghennen en poeljen</t>
  </si>
  <si>
    <t>geheel van bedrijven met minstens 100 leghennnen en poeljen</t>
  </si>
  <si>
    <t>% vleeskippen</t>
  </si>
  <si>
    <t>2) 10000 - 29999 vleeskippen</t>
  </si>
  <si>
    <t>3) 30000 - 49999 vleeskippen</t>
  </si>
  <si>
    <t>4) 50000 - 69999 vleeskippen</t>
  </si>
  <si>
    <t>5) meer dan 70000 vleeskippen</t>
  </si>
  <si>
    <t>geheel van bedrijven met minstens 100 vleeskippen</t>
  </si>
  <si>
    <t>pluimveevlees</t>
  </si>
  <si>
    <t>pluimveeproducten</t>
  </si>
  <si>
    <t>productcategorie</t>
  </si>
  <si>
    <t>bedrijfstype</t>
  </si>
  <si>
    <t>SO-klasse</t>
  </si>
  <si>
    <t>invoer/uitvoer</t>
  </si>
  <si>
    <t>evolutie bedrijven/dieren</t>
  </si>
  <si>
    <t>Evolutie van de pluimveestapel in Vlaanderen, 1999 - 2018</t>
  </si>
  <si>
    <t>Evolutie van de pluimveestapel in Vlaanderen 2006 - 2018, index 2006 = 100%</t>
  </si>
  <si>
    <t>Evolutie van de aankoop van gevogelte, wild en eieren, Vlaanderen, index: volume 2008 = 100, 2008 - 2018</t>
  </si>
  <si>
    <t>Thuisverbruik van gevogelte, wild en eieren in Vlaanderen, 2008 - 2018</t>
  </si>
  <si>
    <t>gevogelte/wild vers (in kg)</t>
  </si>
  <si>
    <t>Buitenlandse handel in pluimvee en eieren, miljoen euro, Vlaanderen, 2018</t>
  </si>
  <si>
    <t xml:space="preserve">   fokdieren (kippen)</t>
  </si>
  <si>
    <t xml:space="preserve">   slacht- en gebruiksdieren (hanen en kippen)</t>
  </si>
  <si>
    <t>Invoer en uitvoer van pluimvee en eieren volgens handelspartner, miljoen euro, Vlaanderen, 2018</t>
  </si>
  <si>
    <t>Andere EU28 landen</t>
  </si>
  <si>
    <t>Derde landen</t>
  </si>
  <si>
    <t>Totaal EU28</t>
  </si>
  <si>
    <t>Spanje</t>
  </si>
  <si>
    <t>Polen</t>
  </si>
  <si>
    <t>Aantal bedrijven per productierichting, 2018, Vlaanderen (op basis van SO2013)</t>
  </si>
  <si>
    <t>Evolutie aantal bedrijven met 100 of meer leghennen of vleeskippen en aantal leghennen en vleeskippen, Vlaanderen, 2001 - 2016</t>
  </si>
  <si>
    <t>Evolutie van de Vlaamse eindproductiewaarde van pluimveevlees en eieren, miljoen euro, 1999-2018</t>
  </si>
  <si>
    <t>opbrengsten uit</t>
  </si>
  <si>
    <t>premies</t>
  </si>
  <si>
    <t>* voorlopige resultaten</t>
  </si>
  <si>
    <t>bron: Departement Landbouw en Visserij</t>
  </si>
  <si>
    <t>2018*</t>
  </si>
  <si>
    <t>Structuur van de monetaire opbrengsten per bedrijf voor de gespecialiseerde legpluimveebedrijven, 2018</t>
  </si>
  <si>
    <t>eieren en omzet en aanwas</t>
  </si>
  <si>
    <t>overige</t>
  </si>
  <si>
    <t>kosten voor</t>
  </si>
  <si>
    <t>aangekochte veevoeders</t>
  </si>
  <si>
    <t>dierenarts- en KI-kosten</t>
  </si>
  <si>
    <t>mestafzet</t>
  </si>
  <si>
    <t>energie</t>
  </si>
  <si>
    <t>werk door derden</t>
  </si>
  <si>
    <t>afschrijvingen en fictieve intresten</t>
  </si>
  <si>
    <t>gronden, gebouwen en werktuigen</t>
  </si>
  <si>
    <t>pacht</t>
  </si>
  <si>
    <t>overige vaste kosten</t>
  </si>
  <si>
    <t>Structuur van de kosten (excl. eigen arbeid) per bedrijf voor de gespecialiseerde legpluimveebedrijven, 2018</t>
  </si>
  <si>
    <t>zaai- en pootgoed, meststoffen en bestrijdingsmiddelen</t>
  </si>
  <si>
    <t xml:space="preserve">overige variabele kosten </t>
  </si>
  <si>
    <t>bedrijfsresultaten</t>
  </si>
  <si>
    <t>aantal VAK (= voltijdse arbeidskrachten)</t>
  </si>
  <si>
    <t>aantal FAK (= familiale arbeidskrachten)</t>
  </si>
  <si>
    <t xml:space="preserve">totale opbrengsten per bedrijf </t>
  </si>
  <si>
    <t>totale variabele kosten per bedrijf</t>
  </si>
  <si>
    <t>bruto saldo</t>
  </si>
  <si>
    <t>totale vaste kosten</t>
  </si>
  <si>
    <t>familiaal arbeidsinkomen</t>
  </si>
  <si>
    <t>vergoeding eigen arbeid</t>
  </si>
  <si>
    <t>netto bedrijfsresultaat</t>
  </si>
  <si>
    <t>* voorlopige cijfers</t>
  </si>
  <si>
    <t>Bedrijfsresultaten van de gespecialiseerde legpluimveebedrijven, bedragen in euro, 2016 - 2018</t>
  </si>
  <si>
    <t>gemiddeld aantal aanwezige hennen**</t>
  </si>
  <si>
    <t>** gemiddelde aantallen zijn een resultante uit een combinatie van gespecialiseerde legpluimveebedrijven en bedrijven met moederdieren</t>
  </si>
  <si>
    <t>slachtkuikens</t>
  </si>
  <si>
    <t>Structuur van de monetaire opbrengsten per bedrijf voor de gespecialiseerde slachtpluimveebedrijven, 2018</t>
  </si>
  <si>
    <t>Structuur van de kosten (excl. eigen arbeid) per bedrijf voor de gespecialiseerde slachtpluimveebedrijven, 2018</t>
  </si>
  <si>
    <t>gemiddeld aantal aanwezige slachtkuikens</t>
  </si>
  <si>
    <t>Bedrijfsresultaten van de gespecialiseerde slachtpluimveebedrijven, bedragen in euro, 2016 - 2018</t>
  </si>
  <si>
    <t>opbrengsten legpluimvee</t>
  </si>
  <si>
    <t>kosten legpluimvee</t>
  </si>
  <si>
    <t>bedrijfsresultaten legpluimvee</t>
  </si>
  <si>
    <t>opbrengsten slachtpluimvee</t>
  </si>
  <si>
    <t>kosten slachtpluimvee</t>
  </si>
  <si>
    <t>bedrijfsresultaten slachtpluimvee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</si>
</sst>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_);\(#,##0.0\)"/>
    <numFmt numFmtId="165" formatCode="#,##0.0"/>
    <numFmt numFmtId="166" formatCode="0.0"/>
    <numFmt numFmtId="167" formatCode="#\ ##0"/>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1"/>
      <name val="Calibri"/>
      <family val="2"/>
      <scheme val="minor"/>
    </font>
    <font>
      <sz val="11"/>
      <name val="Calibri"/>
      <family val="2"/>
      <scheme val="minor"/>
    </font>
    <font>
      <sz val="11"/>
      <color indexed="55"/>
      <name val="Calibri"/>
      <family val="2"/>
      <scheme val="minor"/>
    </font>
    <font>
      <sz val="11"/>
      <color indexed="48"/>
      <name val="Calibri"/>
      <family val="2"/>
      <scheme val="minor"/>
    </font>
    <font>
      <sz val="11"/>
      <color theme="0" tint="-0.14999847407452621"/>
      <name val="Calibri"/>
      <family val="2"/>
      <scheme val="minor"/>
    </font>
    <font>
      <u/>
      <sz val="10"/>
      <color theme="10"/>
      <name val="Arial"/>
      <family val="2"/>
    </font>
    <font>
      <b/>
      <sz val="14"/>
      <name val="Times New Roman"/>
      <family val="1"/>
    </font>
    <font>
      <u/>
      <sz val="10"/>
      <color indexed="12"/>
      <name val="Arial"/>
      <family val="2"/>
    </font>
    <font>
      <sz val="10"/>
      <color theme="1"/>
      <name val="Arial"/>
      <family val="2"/>
    </font>
    <font>
      <sz val="10"/>
      <name val="Calibri"/>
      <family val="2"/>
      <scheme val="minor"/>
    </font>
    <font>
      <u/>
      <sz val="11"/>
      <color theme="10"/>
      <name val="Calibri"/>
      <family val="2"/>
      <scheme val="minor"/>
    </font>
    <font>
      <sz val="9"/>
      <name val="Calibri"/>
      <family val="2"/>
      <scheme val="minor"/>
    </font>
    <font>
      <b/>
      <sz val="11"/>
      <color indexed="8"/>
      <name val="Calibri"/>
      <family val="2"/>
      <scheme val="minor"/>
    </font>
    <font>
      <sz val="11"/>
      <color indexed="8"/>
      <name val="Calibri"/>
      <family val="2"/>
      <scheme val="minor"/>
    </font>
    <font>
      <sz val="9"/>
      <color theme="0" tint="-0.34998626667073579"/>
      <name val="Calibri"/>
      <family val="2"/>
      <scheme val="minor"/>
    </font>
    <font>
      <b/>
      <sz val="9"/>
      <color theme="0" tint="-0.34998626667073579"/>
      <name val="Calibri"/>
      <family val="2"/>
      <scheme val="minor"/>
    </font>
    <font>
      <sz val="9"/>
      <color theme="1"/>
      <name val="Calibri"/>
      <family val="2"/>
      <scheme val="minor"/>
    </font>
    <font>
      <sz val="11"/>
      <color rgb="FFC00000"/>
      <name val="Calibri"/>
      <family val="2"/>
      <scheme val="minor"/>
    </font>
    <font>
      <sz val="9"/>
      <color rgb="FF0070C0"/>
      <name val="Calibri"/>
      <family val="2"/>
      <scheme val="minor"/>
    </font>
    <font>
      <sz val="10"/>
      <name val="Times New Roman"/>
      <family val="1"/>
    </font>
    <font>
      <sz val="11"/>
      <color rgb="FF000000"/>
      <name val="Calibri"/>
      <family val="2"/>
    </font>
  </fonts>
  <fills count="5">
    <fill>
      <patternFill patternType="none"/>
    </fill>
    <fill>
      <patternFill patternType="gray125"/>
    </fill>
    <fill>
      <patternFill patternType="solid">
        <fgColor theme="4"/>
        <bgColor indexed="64"/>
      </patternFill>
    </fill>
    <fill>
      <patternFill patternType="solid">
        <fgColor theme="6"/>
        <bgColor indexed="64"/>
      </patternFill>
    </fill>
    <fill>
      <patternFill patternType="solid">
        <fgColor rgb="FFFFC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s>
  <cellStyleXfs count="25">
    <xf numFmtId="0" fontId="0" fillId="0" borderId="0"/>
    <xf numFmtId="9" fontId="7" fillId="0" borderId="0" applyFont="0" applyFill="0" applyBorder="0" applyAlignment="0" applyProtection="0"/>
    <xf numFmtId="0" fontId="8" fillId="0" borderId="0"/>
    <xf numFmtId="0" fontId="7" fillId="0" borderId="0"/>
    <xf numFmtId="0" fontId="14" fillId="0" borderId="0" applyNumberFormat="0" applyFill="0" applyBorder="0" applyAlignment="0" applyProtection="0"/>
    <xf numFmtId="0" fontId="15" fillId="0" borderId="0" applyNumberFormat="0" applyFont="0" applyAlignment="0"/>
    <xf numFmtId="0" fontId="16" fillId="0" borderId="0" applyNumberFormat="0" applyFill="0" applyBorder="0" applyAlignment="0" applyProtection="0">
      <alignment vertical="top"/>
      <protection locked="0"/>
    </xf>
    <xf numFmtId="0" fontId="7" fillId="0" borderId="0"/>
    <xf numFmtId="0" fontId="5" fillId="0" borderId="0"/>
    <xf numFmtId="9" fontId="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7" fillId="0" borderId="0"/>
    <xf numFmtId="0" fontId="17" fillId="0" borderId="0"/>
    <xf numFmtId="0" fontId="1" fillId="0" borderId="0"/>
  </cellStyleXfs>
  <cellXfs count="281">
    <xf numFmtId="0" fontId="0" fillId="0" borderId="0" xfId="0"/>
    <xf numFmtId="0" fontId="9" fillId="0" borderId="0" xfId="3" applyFont="1"/>
    <xf numFmtId="0" fontId="10" fillId="0" borderId="0" xfId="3" applyFont="1"/>
    <xf numFmtId="0" fontId="10" fillId="3" borderId="0" xfId="3" applyFont="1" applyFill="1"/>
    <xf numFmtId="0" fontId="19" fillId="0" borderId="0" xfId="4" applyFont="1"/>
    <xf numFmtId="0" fontId="10" fillId="4" borderId="0" xfId="3" applyFont="1" applyFill="1"/>
    <xf numFmtId="0" fontId="19" fillId="0" borderId="0" xfId="4" quotePrefix="1" applyFont="1"/>
    <xf numFmtId="0" fontId="10" fillId="2" borderId="0" xfId="3" applyFont="1" applyFill="1"/>
    <xf numFmtId="0" fontId="9" fillId="0" borderId="0" xfId="0" applyFont="1" applyFill="1"/>
    <xf numFmtId="0" fontId="10" fillId="0" borderId="0" xfId="0" applyFont="1" applyFill="1"/>
    <xf numFmtId="0" fontId="10" fillId="0" borderId="11" xfId="0" applyFont="1" applyFill="1" applyBorder="1"/>
    <xf numFmtId="0" fontId="10" fillId="0" borderId="2" xfId="0" applyFont="1" applyFill="1" applyBorder="1"/>
    <xf numFmtId="0" fontId="10" fillId="0" borderId="12" xfId="0" applyFont="1" applyFill="1" applyBorder="1"/>
    <xf numFmtId="0" fontId="10" fillId="0" borderId="7" xfId="0" applyFont="1" applyFill="1" applyBorder="1"/>
    <xf numFmtId="3" fontId="10" fillId="0" borderId="9" xfId="0" applyNumberFormat="1" applyFont="1" applyFill="1" applyBorder="1"/>
    <xf numFmtId="3" fontId="10" fillId="0" borderId="0" xfId="0" applyNumberFormat="1" applyFont="1" applyFill="1" applyBorder="1"/>
    <xf numFmtId="3" fontId="5" fillId="0" borderId="0" xfId="0" applyNumberFormat="1" applyFont="1" applyFill="1" applyBorder="1"/>
    <xf numFmtId="3" fontId="5" fillId="0" borderId="13" xfId="0" applyNumberFormat="1" applyFont="1" applyFill="1" applyBorder="1"/>
    <xf numFmtId="0" fontId="10" fillId="0" borderId="9" xfId="0" applyFont="1" applyFill="1" applyBorder="1"/>
    <xf numFmtId="3" fontId="5" fillId="0" borderId="9" xfId="0" applyNumberFormat="1" applyFont="1" applyFill="1" applyBorder="1"/>
    <xf numFmtId="0" fontId="11" fillId="0" borderId="0" xfId="0" applyFont="1" applyFill="1"/>
    <xf numFmtId="0" fontId="12" fillId="0" borderId="0" xfId="0" applyFont="1" applyFill="1"/>
    <xf numFmtId="3" fontId="10" fillId="0" borderId="0" xfId="0" applyNumberFormat="1" applyFont="1" applyFill="1"/>
    <xf numFmtId="3" fontId="10" fillId="0" borderId="13" xfId="0" applyNumberFormat="1" applyFont="1" applyFill="1" applyBorder="1"/>
    <xf numFmtId="0" fontId="10" fillId="0" borderId="9" xfId="0" applyFont="1" applyFill="1" applyBorder="1" applyAlignment="1">
      <alignment horizontal="left" indent="2"/>
    </xf>
    <xf numFmtId="3" fontId="10" fillId="0" borderId="0" xfId="0" applyNumberFormat="1" applyFont="1" applyFill="1" applyBorder="1" applyAlignment="1">
      <alignment horizontal="right"/>
    </xf>
    <xf numFmtId="0" fontId="10" fillId="0" borderId="13" xfId="0" applyFont="1" applyFill="1" applyBorder="1" applyAlignment="1">
      <alignment horizontal="right"/>
    </xf>
    <xf numFmtId="3" fontId="10" fillId="0" borderId="3" xfId="0" applyNumberFormat="1" applyFont="1" applyFill="1" applyBorder="1"/>
    <xf numFmtId="3" fontId="10" fillId="0" borderId="3" xfId="0" applyNumberFormat="1" applyFont="1" applyFill="1" applyBorder="1" applyAlignment="1">
      <alignment horizontal="right"/>
    </xf>
    <xf numFmtId="0" fontId="10" fillId="0" borderId="14" xfId="0" applyFont="1" applyFill="1" applyBorder="1" applyAlignment="1">
      <alignment horizontal="right"/>
    </xf>
    <xf numFmtId="3" fontId="10" fillId="0" borderId="11" xfId="0" applyNumberFormat="1" applyFont="1" applyFill="1" applyBorder="1"/>
    <xf numFmtId="3" fontId="10" fillId="0" borderId="2" xfId="0" applyNumberFormat="1" applyFont="1" applyFill="1" applyBorder="1"/>
    <xf numFmtId="3" fontId="10" fillId="0" borderId="12" xfId="0" applyNumberFormat="1" applyFont="1" applyFill="1" applyBorder="1"/>
    <xf numFmtId="0" fontId="18" fillId="0" borderId="0" xfId="0" applyFont="1" applyFill="1"/>
    <xf numFmtId="3" fontId="10" fillId="0" borderId="0" xfId="0" applyNumberFormat="1" applyFont="1" applyFill="1" applyAlignment="1">
      <alignment horizontal="right"/>
    </xf>
    <xf numFmtId="0" fontId="10" fillId="0" borderId="0" xfId="0" applyFont="1" applyFill="1" applyBorder="1"/>
    <xf numFmtId="0" fontId="10" fillId="0" borderId="1" xfId="0" applyFont="1" applyFill="1" applyBorder="1"/>
    <xf numFmtId="1" fontId="10" fillId="0" borderId="2" xfId="0" applyNumberFormat="1" applyFont="1" applyFill="1" applyBorder="1"/>
    <xf numFmtId="1" fontId="10" fillId="0" borderId="12" xfId="0" applyNumberFormat="1" applyFont="1" applyFill="1" applyBorder="1"/>
    <xf numFmtId="0" fontId="10" fillId="0" borderId="5" xfId="0" applyFont="1" applyFill="1" applyBorder="1"/>
    <xf numFmtId="1" fontId="10" fillId="0" borderId="15" xfId="1" applyNumberFormat="1" applyFont="1" applyFill="1" applyBorder="1"/>
    <xf numFmtId="1" fontId="10" fillId="0" borderId="0" xfId="1" applyNumberFormat="1" applyFont="1" applyFill="1" applyBorder="1"/>
    <xf numFmtId="1" fontId="10" fillId="0" borderId="13" xfId="1" applyNumberFormat="1" applyFont="1" applyFill="1" applyBorder="1"/>
    <xf numFmtId="0" fontId="10" fillId="0" borderId="6" xfId="0" applyFont="1" applyFill="1" applyBorder="1"/>
    <xf numFmtId="1" fontId="10" fillId="0" borderId="3" xfId="1" applyNumberFormat="1" applyFont="1" applyFill="1" applyBorder="1"/>
    <xf numFmtId="1" fontId="10" fillId="0" borderId="14" xfId="1" applyNumberFormat="1" applyFont="1" applyFill="1" applyBorder="1"/>
    <xf numFmtId="9" fontId="10" fillId="0" borderId="0" xfId="1" applyFont="1" applyFill="1"/>
    <xf numFmtId="0" fontId="9" fillId="0" borderId="0" xfId="0" applyFont="1" applyFill="1" applyBorder="1" applyAlignment="1">
      <alignment vertical="center"/>
    </xf>
    <xf numFmtId="0" fontId="10" fillId="0" borderId="0" xfId="0" applyFont="1" applyFill="1" applyBorder="1" applyAlignment="1">
      <alignment vertical="center"/>
    </xf>
    <xf numFmtId="0" fontId="6" fillId="0" borderId="0" xfId="0" applyFont="1" applyFill="1" applyBorder="1" applyAlignment="1">
      <alignment vertical="center"/>
    </xf>
    <xf numFmtId="0" fontId="6" fillId="0" borderId="1" xfId="0" applyFont="1" applyFill="1" applyBorder="1" applyAlignment="1">
      <alignment vertical="center"/>
    </xf>
    <xf numFmtId="0" fontId="6" fillId="0" borderId="2" xfId="0" applyFont="1" applyFill="1" applyBorder="1" applyAlignment="1">
      <alignment vertical="center"/>
    </xf>
    <xf numFmtId="0" fontId="6" fillId="0" borderId="12" xfId="0" applyFont="1" applyFill="1" applyBorder="1" applyAlignment="1">
      <alignment vertical="center"/>
    </xf>
    <xf numFmtId="0" fontId="6" fillId="0" borderId="0" xfId="0" applyFont="1" applyFill="1" applyAlignment="1">
      <alignment vertical="center"/>
    </xf>
    <xf numFmtId="0" fontId="2" fillId="0" borderId="5" xfId="0" applyFont="1" applyFill="1" applyBorder="1" applyAlignment="1">
      <alignment vertical="center"/>
    </xf>
    <xf numFmtId="4" fontId="6" fillId="0" borderId="0" xfId="0" applyNumberFormat="1" applyFont="1" applyFill="1" applyBorder="1" applyAlignment="1">
      <alignment vertical="center"/>
    </xf>
    <xf numFmtId="4" fontId="6" fillId="0" borderId="13" xfId="0" applyNumberFormat="1" applyFont="1" applyFill="1" applyBorder="1" applyAlignment="1">
      <alignment vertical="center"/>
    </xf>
    <xf numFmtId="165" fontId="6" fillId="0" borderId="0" xfId="0" applyNumberFormat="1" applyFont="1" applyFill="1" applyBorder="1" applyAlignment="1">
      <alignment vertical="center"/>
    </xf>
    <xf numFmtId="0" fontId="4" fillId="0" borderId="5" xfId="0" applyFont="1" applyFill="1" applyBorder="1" applyAlignment="1">
      <alignment horizontal="left" vertical="center" indent="2"/>
    </xf>
    <xf numFmtId="0" fontId="6" fillId="0" borderId="6" xfId="0" applyFont="1" applyFill="1" applyBorder="1" applyAlignment="1">
      <alignment vertical="center"/>
    </xf>
    <xf numFmtId="4" fontId="6" fillId="0" borderId="3" xfId="0" applyNumberFormat="1" applyFont="1" applyFill="1" applyBorder="1" applyAlignment="1">
      <alignment vertical="center"/>
    </xf>
    <xf numFmtId="4" fontId="6" fillId="0" borderId="14" xfId="0" applyNumberFormat="1" applyFont="1" applyFill="1" applyBorder="1" applyAlignment="1">
      <alignment vertical="center"/>
    </xf>
    <xf numFmtId="0" fontId="3" fillId="0" borderId="6" xfId="0" applyFont="1" applyFill="1" applyBorder="1" applyAlignment="1">
      <alignment vertical="center"/>
    </xf>
    <xf numFmtId="0" fontId="6" fillId="0" borderId="10" xfId="0" applyFont="1" applyFill="1" applyBorder="1" applyAlignment="1">
      <alignment vertical="center"/>
    </xf>
    <xf numFmtId="0" fontId="6" fillId="0" borderId="3" xfId="0" applyFont="1" applyFill="1" applyBorder="1" applyAlignment="1">
      <alignment vertical="center"/>
    </xf>
    <xf numFmtId="0" fontId="6" fillId="0" borderId="14" xfId="0" applyFont="1" applyFill="1" applyBorder="1" applyAlignment="1">
      <alignment vertical="center"/>
    </xf>
    <xf numFmtId="4" fontId="6" fillId="0" borderId="9" xfId="0" applyNumberFormat="1" applyFont="1" applyFill="1" applyBorder="1" applyAlignment="1">
      <alignment vertical="center"/>
    </xf>
    <xf numFmtId="4" fontId="6" fillId="0" borderId="10" xfId="0" applyNumberFormat="1" applyFont="1" applyFill="1" applyBorder="1" applyAlignment="1">
      <alignment vertical="center"/>
    </xf>
    <xf numFmtId="0" fontId="25" fillId="0" borderId="0" xfId="0" applyFont="1" applyFill="1" applyAlignment="1">
      <alignment vertical="center"/>
    </xf>
    <xf numFmtId="0" fontId="10" fillId="0" borderId="11" xfId="0" applyFont="1" applyFill="1" applyBorder="1" applyAlignment="1">
      <alignment horizontal="right" vertical="center"/>
    </xf>
    <xf numFmtId="0" fontId="10" fillId="0" borderId="2" xfId="0" applyFont="1" applyFill="1" applyBorder="1" applyAlignment="1">
      <alignment horizontal="right" vertical="center"/>
    </xf>
    <xf numFmtId="0" fontId="10" fillId="0" borderId="12" xfId="0" applyFont="1" applyFill="1" applyBorder="1" applyAlignment="1">
      <alignment horizontal="right" vertical="center"/>
    </xf>
    <xf numFmtId="0" fontId="6" fillId="0" borderId="5" xfId="0" applyFont="1" applyFill="1" applyBorder="1" applyAlignment="1">
      <alignment vertical="center"/>
    </xf>
    <xf numFmtId="1" fontId="10" fillId="0" borderId="9" xfId="0" applyNumberFormat="1" applyFont="1" applyFill="1" applyBorder="1" applyAlignment="1">
      <alignment horizontal="right"/>
    </xf>
    <xf numFmtId="1" fontId="10" fillId="0" borderId="0" xfId="0" applyNumberFormat="1" applyFont="1" applyFill="1" applyBorder="1" applyAlignment="1">
      <alignment horizontal="right"/>
    </xf>
    <xf numFmtId="1" fontId="10" fillId="0" borderId="13" xfId="0" applyNumberFormat="1" applyFont="1" applyFill="1" applyBorder="1" applyAlignment="1">
      <alignment horizontal="right"/>
    </xf>
    <xf numFmtId="1" fontId="10" fillId="0" borderId="10" xfId="0" applyNumberFormat="1" applyFont="1" applyFill="1" applyBorder="1" applyAlignment="1">
      <alignment horizontal="right"/>
    </xf>
    <xf numFmtId="1" fontId="10" fillId="0" borderId="3" xfId="0" applyNumberFormat="1" applyFont="1" applyFill="1" applyBorder="1"/>
    <xf numFmtId="1" fontId="10" fillId="0" borderId="3" xfId="0" applyNumberFormat="1" applyFont="1" applyFill="1" applyBorder="1" applyAlignment="1">
      <alignment horizontal="right"/>
    </xf>
    <xf numFmtId="1" fontId="10" fillId="0" borderId="14" xfId="0" applyNumberFormat="1" applyFont="1" applyFill="1" applyBorder="1"/>
    <xf numFmtId="0" fontId="9" fillId="0" borderId="0" xfId="2" applyFont="1" applyFill="1"/>
    <xf numFmtId="0" fontId="10" fillId="0" borderId="0" xfId="2" applyFont="1" applyFill="1"/>
    <xf numFmtId="4" fontId="10" fillId="0" borderId="7" xfId="2" applyNumberFormat="1" applyFont="1" applyFill="1" applyBorder="1"/>
    <xf numFmtId="4" fontId="10" fillId="0" borderId="4" xfId="2" applyNumberFormat="1" applyFont="1" applyFill="1" applyBorder="1" applyAlignment="1">
      <alignment horizontal="center" vertical="center" wrapText="1"/>
    </xf>
    <xf numFmtId="4" fontId="10" fillId="0" borderId="8" xfId="2" applyNumberFormat="1" applyFont="1" applyFill="1" applyBorder="1" applyAlignment="1">
      <alignment horizontal="center" vertical="center" wrapText="1"/>
    </xf>
    <xf numFmtId="165" fontId="10" fillId="0" borderId="7" xfId="2" applyNumberFormat="1" applyFont="1" applyFill="1" applyBorder="1" applyAlignment="1">
      <alignment horizontal="left" vertical="top"/>
    </xf>
    <xf numFmtId="165" fontId="10" fillId="0" borderId="4" xfId="2" applyNumberFormat="1" applyFont="1" applyFill="1" applyBorder="1" applyAlignment="1">
      <alignment horizontal="right" vertical="center" wrapText="1"/>
    </xf>
    <xf numFmtId="165" fontId="10" fillId="0" borderId="15" xfId="2" applyNumberFormat="1" applyFont="1" applyFill="1" applyBorder="1" applyAlignment="1">
      <alignment horizontal="right" vertical="center" wrapText="1"/>
    </xf>
    <xf numFmtId="165" fontId="10" fillId="0" borderId="9" xfId="2" applyNumberFormat="1" applyFont="1" applyFill="1" applyBorder="1" applyAlignment="1">
      <alignment horizontal="left" indent="1"/>
    </xf>
    <xf numFmtId="165" fontId="10" fillId="0" borderId="5" xfId="2" applyNumberFormat="1" applyFont="1" applyFill="1" applyBorder="1" applyAlignment="1">
      <alignment horizontal="right" vertical="center" wrapText="1"/>
    </xf>
    <xf numFmtId="165" fontId="10" fillId="0" borderId="0" xfId="2" applyNumberFormat="1" applyFont="1" applyFill="1" applyBorder="1" applyAlignment="1">
      <alignment horizontal="right" vertical="center" wrapText="1"/>
    </xf>
    <xf numFmtId="165" fontId="10" fillId="0" borderId="5" xfId="2" applyNumberFormat="1" applyFont="1" applyFill="1" applyBorder="1" applyAlignment="1">
      <alignment horizontal="right"/>
    </xf>
    <xf numFmtId="165" fontId="10" fillId="0" borderId="0" xfId="2" applyNumberFormat="1" applyFont="1" applyFill="1" applyBorder="1" applyAlignment="1">
      <alignment horizontal="right"/>
    </xf>
    <xf numFmtId="165" fontId="10" fillId="0" borderId="9" xfId="2" applyNumberFormat="1" applyFont="1" applyFill="1" applyBorder="1" applyAlignment="1">
      <alignment horizontal="left" vertical="top"/>
    </xf>
    <xf numFmtId="165" fontId="10" fillId="0" borderId="9" xfId="2" applyNumberFormat="1" applyFont="1" applyFill="1" applyBorder="1" applyAlignment="1">
      <alignment horizontal="left" vertical="top" indent="1"/>
    </xf>
    <xf numFmtId="165" fontId="10" fillId="0" borderId="10" xfId="2" applyNumberFormat="1" applyFont="1" applyFill="1" applyBorder="1" applyAlignment="1">
      <alignment horizontal="left" indent="1"/>
    </xf>
    <xf numFmtId="165" fontId="10" fillId="0" borderId="6" xfId="2" applyNumberFormat="1" applyFont="1" applyFill="1" applyBorder="1" applyAlignment="1">
      <alignment horizontal="right"/>
    </xf>
    <xf numFmtId="165" fontId="10" fillId="0" borderId="3" xfId="2" applyNumberFormat="1" applyFont="1" applyFill="1" applyBorder="1" applyAlignment="1">
      <alignment horizontal="right"/>
    </xf>
    <xf numFmtId="165" fontId="10" fillId="0" borderId="6" xfId="2" applyNumberFormat="1" applyFont="1" applyFill="1" applyBorder="1" applyAlignment="1">
      <alignment horizontal="right" vertical="center" wrapText="1"/>
    </xf>
    <xf numFmtId="165" fontId="10" fillId="0" borderId="9" xfId="2" applyNumberFormat="1" applyFont="1" applyFill="1" applyBorder="1" applyAlignment="1">
      <alignment vertical="top"/>
    </xf>
    <xf numFmtId="165" fontId="10" fillId="0" borderId="10" xfId="2" applyNumberFormat="1" applyFont="1" applyFill="1" applyBorder="1" applyAlignment="1">
      <alignment horizontal="left" vertical="top" indent="1"/>
    </xf>
    <xf numFmtId="0" fontId="10" fillId="0" borderId="11" xfId="2" applyFont="1" applyFill="1" applyBorder="1" applyAlignment="1">
      <alignment horizontal="left" vertical="center" wrapText="1"/>
    </xf>
    <xf numFmtId="0" fontId="10" fillId="0" borderId="12" xfId="2" applyFont="1" applyFill="1" applyBorder="1" applyAlignment="1">
      <alignment horizontal="center" vertical="center" wrapText="1"/>
    </xf>
    <xf numFmtId="0" fontId="10" fillId="0" borderId="2" xfId="2"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9" xfId="2" applyFont="1" applyFill="1" applyBorder="1" applyAlignment="1">
      <alignment vertical="center"/>
    </xf>
    <xf numFmtId="0" fontId="10" fillId="0" borderId="13" xfId="2" applyFont="1" applyFill="1" applyBorder="1" applyAlignment="1">
      <alignment vertical="center"/>
    </xf>
    <xf numFmtId="166" fontId="10" fillId="0" borderId="0" xfId="2" applyNumberFormat="1" applyFont="1" applyFill="1" applyBorder="1"/>
    <xf numFmtId="166" fontId="10" fillId="0" borderId="0" xfId="0" applyNumberFormat="1" applyFont="1" applyFill="1" applyBorder="1"/>
    <xf numFmtId="166" fontId="10" fillId="0" borderId="13" xfId="0" applyNumberFormat="1" applyFont="1" applyFill="1" applyBorder="1"/>
    <xf numFmtId="166" fontId="10" fillId="0" borderId="13" xfId="2" applyNumberFormat="1" applyFont="1" applyFill="1" applyBorder="1"/>
    <xf numFmtId="0" fontId="10" fillId="0" borderId="9" xfId="2" applyFont="1" applyFill="1" applyBorder="1" applyAlignment="1">
      <alignment vertical="center" wrapText="1"/>
    </xf>
    <xf numFmtId="0" fontId="10" fillId="0" borderId="7" xfId="2" applyFont="1" applyFill="1" applyBorder="1" applyAlignment="1">
      <alignment vertical="center"/>
    </xf>
    <xf numFmtId="0" fontId="10" fillId="0" borderId="8" xfId="2" applyFont="1" applyFill="1" applyBorder="1" applyAlignment="1">
      <alignment vertical="center"/>
    </xf>
    <xf numFmtId="166" fontId="10" fillId="0" borderId="15" xfId="2" applyNumberFormat="1" applyFont="1" applyFill="1" applyBorder="1"/>
    <xf numFmtId="166" fontId="10" fillId="0" borderId="15" xfId="0" applyNumberFormat="1" applyFont="1" applyFill="1" applyBorder="1"/>
    <xf numFmtId="166" fontId="10" fillId="0" borderId="8" xfId="2" applyNumberFormat="1" applyFont="1" applyFill="1" applyBorder="1"/>
    <xf numFmtId="0" fontId="10" fillId="0" borderId="10" xfId="2" applyFont="1" applyFill="1" applyBorder="1" applyAlignment="1">
      <alignment vertical="center"/>
    </xf>
    <xf numFmtId="0" fontId="10" fillId="0" borderId="14" xfId="2" applyFont="1" applyFill="1" applyBorder="1" applyAlignment="1">
      <alignment vertical="center"/>
    </xf>
    <xf numFmtId="166" fontId="10" fillId="0" borderId="3" xfId="2" applyNumberFormat="1" applyFont="1" applyFill="1" applyBorder="1"/>
    <xf numFmtId="166" fontId="10" fillId="0" borderId="3" xfId="0" applyNumberFormat="1" applyFont="1" applyFill="1" applyBorder="1"/>
    <xf numFmtId="166" fontId="10" fillId="0" borderId="14" xfId="2" applyNumberFormat="1" applyFont="1" applyFill="1" applyBorder="1"/>
    <xf numFmtId="166" fontId="10" fillId="0" borderId="0" xfId="2" applyNumberFormat="1" applyFont="1" applyFill="1"/>
    <xf numFmtId="165" fontId="10" fillId="0" borderId="0" xfId="2" applyNumberFormat="1" applyFont="1" applyFill="1"/>
    <xf numFmtId="0" fontId="10" fillId="0" borderId="0" xfId="0" applyNumberFormat="1" applyFont="1" applyFill="1" applyBorder="1" applyAlignment="1"/>
    <xf numFmtId="0" fontId="10" fillId="0" borderId="2" xfId="0" applyFont="1" applyFill="1" applyBorder="1" applyAlignment="1">
      <alignment horizontal="right"/>
    </xf>
    <xf numFmtId="0" fontId="10" fillId="0" borderId="4" xfId="0" applyFont="1" applyFill="1" applyBorder="1"/>
    <xf numFmtId="3" fontId="10" fillId="0" borderId="7" xfId="0" applyNumberFormat="1" applyFont="1" applyFill="1" applyBorder="1"/>
    <xf numFmtId="3" fontId="10" fillId="0" borderId="15" xfId="0" applyNumberFormat="1" applyFont="1" applyFill="1" applyBorder="1"/>
    <xf numFmtId="0" fontId="10" fillId="0" borderId="5" xfId="0" applyFont="1" applyFill="1" applyBorder="1" applyAlignment="1">
      <alignment horizontal="left" indent="2"/>
    </xf>
    <xf numFmtId="0" fontId="10" fillId="0" borderId="6" xfId="0" applyFont="1" applyFill="1" applyBorder="1" applyAlignment="1">
      <alignment horizontal="left" indent="2"/>
    </xf>
    <xf numFmtId="3" fontId="10" fillId="0" borderId="10" xfId="0" applyNumberFormat="1" applyFont="1" applyFill="1" applyBorder="1"/>
    <xf numFmtId="3" fontId="26" fillId="0" borderId="0" xfId="0" applyNumberFormat="1" applyFont="1" applyFill="1"/>
    <xf numFmtId="0" fontId="9" fillId="0" borderId="0" xfId="0" applyFont="1" applyFill="1" applyBorder="1" applyAlignment="1">
      <alignment horizontal="left" vertical="center"/>
    </xf>
    <xf numFmtId="0" fontId="10" fillId="0" borderId="11" xfId="0" applyFont="1" applyFill="1" applyBorder="1" applyAlignment="1">
      <alignment horizontal="left"/>
    </xf>
    <xf numFmtId="0" fontId="10" fillId="0" borderId="12" xfId="0" applyFont="1" applyFill="1" applyBorder="1" applyAlignment="1">
      <alignment horizontal="center"/>
    </xf>
    <xf numFmtId="0" fontId="21" fillId="0" borderId="0" xfId="0" applyFont="1" applyFill="1" applyAlignment="1">
      <alignment horizontal="left" vertical="top"/>
    </xf>
    <xf numFmtId="0" fontId="22" fillId="0" borderId="9" xfId="0" applyFont="1" applyFill="1" applyBorder="1" applyAlignment="1">
      <alignment horizontal="left" vertical="top"/>
    </xf>
    <xf numFmtId="3" fontId="22" fillId="0" borderId="13" xfId="0" applyNumberFormat="1" applyFont="1" applyFill="1" applyBorder="1" applyAlignment="1">
      <alignment vertical="top"/>
    </xf>
    <xf numFmtId="9" fontId="23" fillId="0" borderId="0" xfId="1" applyFont="1" applyFill="1" applyAlignment="1"/>
    <xf numFmtId="0" fontId="24" fillId="0" borderId="0" xfId="0" applyFont="1" applyFill="1" applyAlignment="1">
      <alignment horizontal="left"/>
    </xf>
    <xf numFmtId="0" fontId="23" fillId="0" borderId="0" xfId="0" applyFont="1" applyFill="1" applyAlignment="1"/>
    <xf numFmtId="9" fontId="23" fillId="0" borderId="0" xfId="1" applyFont="1" applyFill="1" applyAlignment="1">
      <alignment horizontal="left"/>
    </xf>
    <xf numFmtId="0" fontId="22" fillId="0" borderId="9" xfId="0" applyFont="1" applyFill="1" applyBorder="1" applyAlignment="1">
      <alignment horizontal="left" vertical="top" indent="3"/>
    </xf>
    <xf numFmtId="3" fontId="23" fillId="0" borderId="0" xfId="0" applyNumberFormat="1" applyFont="1" applyFill="1" applyAlignment="1"/>
    <xf numFmtId="0" fontId="22" fillId="0" borderId="10" xfId="0" applyFont="1" applyFill="1" applyBorder="1" applyAlignment="1">
      <alignment horizontal="left" vertical="top"/>
    </xf>
    <xf numFmtId="3" fontId="22" fillId="0" borderId="14" xfId="0" applyNumberFormat="1" applyFont="1" applyFill="1" applyBorder="1" applyAlignment="1">
      <alignment vertical="top"/>
    </xf>
    <xf numFmtId="0" fontId="20" fillId="0" borderId="0" xfId="0" applyFont="1" applyFill="1" applyAlignment="1">
      <alignment horizontal="left"/>
    </xf>
    <xf numFmtId="0" fontId="10" fillId="0" borderId="0" xfId="0" applyFont="1" applyFill="1" applyAlignment="1">
      <alignment vertical="center"/>
    </xf>
    <xf numFmtId="0" fontId="10" fillId="0" borderId="1" xfId="0" applyFont="1" applyFill="1" applyBorder="1" applyAlignment="1">
      <alignment horizontal="left" vertical="center" wrapText="1"/>
    </xf>
    <xf numFmtId="0" fontId="10" fillId="0" borderId="11" xfId="0" applyFont="1" applyFill="1" applyBorder="1" applyAlignment="1">
      <alignment horizontal="right" vertical="center" wrapText="1"/>
    </xf>
    <xf numFmtId="0" fontId="10" fillId="0" borderId="12" xfId="0" applyFont="1" applyFill="1" applyBorder="1" applyAlignment="1">
      <alignment horizontal="right" vertical="center" wrapText="1"/>
    </xf>
    <xf numFmtId="0" fontId="10" fillId="0" borderId="5" xfId="0" applyFont="1" applyFill="1" applyBorder="1" applyAlignment="1">
      <alignment horizontal="left" vertical="center" wrapText="1"/>
    </xf>
    <xf numFmtId="0" fontId="10" fillId="0" borderId="9" xfId="0" applyFont="1" applyFill="1" applyBorder="1" applyAlignment="1">
      <alignment horizontal="right" vertical="center"/>
    </xf>
    <xf numFmtId="166" fontId="10" fillId="0" borderId="13" xfId="0" applyNumberFormat="1" applyFont="1" applyFill="1" applyBorder="1" applyAlignment="1">
      <alignment horizontal="right" vertical="center"/>
    </xf>
    <xf numFmtId="3" fontId="10" fillId="0" borderId="9" xfId="0" applyNumberFormat="1" applyFont="1" applyFill="1" applyBorder="1" applyAlignment="1">
      <alignment horizontal="right" vertical="center"/>
    </xf>
    <xf numFmtId="166" fontId="10" fillId="0" borderId="12" xfId="0" applyNumberFormat="1" applyFont="1" applyFill="1" applyBorder="1" applyAlignment="1">
      <alignment horizontal="right" vertical="center"/>
    </xf>
    <xf numFmtId="3" fontId="10" fillId="0" borderId="11" xfId="0" applyNumberFormat="1" applyFont="1" applyFill="1" applyBorder="1" applyAlignment="1">
      <alignment horizontal="right" vertical="center"/>
    </xf>
    <xf numFmtId="0" fontId="20" fillId="0" borderId="0" xfId="0" applyFont="1" applyFill="1" applyAlignment="1">
      <alignment vertical="center"/>
    </xf>
    <xf numFmtId="0" fontId="27" fillId="0" borderId="0" xfId="0" applyFont="1" applyFill="1"/>
    <xf numFmtId="0" fontId="10" fillId="0" borderId="1" xfId="0" applyFont="1" applyFill="1" applyBorder="1" applyAlignment="1">
      <alignment horizontal="left" vertical="center"/>
    </xf>
    <xf numFmtId="0" fontId="10" fillId="0" borderId="15" xfId="0" applyFont="1" applyFill="1" applyBorder="1" applyAlignment="1">
      <alignment horizontal="center" vertical="center"/>
    </xf>
    <xf numFmtId="164" fontId="10" fillId="0" borderId="7" xfId="0" applyNumberFormat="1" applyFont="1" applyFill="1" applyBorder="1" applyProtection="1"/>
    <xf numFmtId="164" fontId="10" fillId="0" borderId="15" xfId="0" applyNumberFormat="1" applyFont="1" applyFill="1" applyBorder="1" applyProtection="1"/>
    <xf numFmtId="0" fontId="10" fillId="0" borderId="10" xfId="0" applyFont="1" applyFill="1" applyBorder="1"/>
    <xf numFmtId="164" fontId="10" fillId="0" borderId="10" xfId="0" applyNumberFormat="1" applyFont="1" applyFill="1" applyBorder="1" applyProtection="1"/>
    <xf numFmtId="164" fontId="10" fillId="0" borderId="3" xfId="0" applyNumberFormat="1" applyFont="1" applyFill="1" applyBorder="1" applyProtection="1"/>
    <xf numFmtId="164" fontId="10" fillId="0" borderId="0" xfId="0" applyNumberFormat="1" applyFont="1" applyFill="1"/>
    <xf numFmtId="165" fontId="10" fillId="0" borderId="0" xfId="0" applyNumberFormat="1" applyFont="1" applyFill="1" applyBorder="1" applyAlignment="1">
      <alignment horizontal="right"/>
    </xf>
    <xf numFmtId="165" fontId="10" fillId="0" borderId="0" xfId="0" applyNumberFormat="1" applyFont="1" applyFill="1"/>
    <xf numFmtId="164" fontId="10" fillId="0" borderId="8" xfId="0" applyNumberFormat="1" applyFont="1" applyFill="1" applyBorder="1" applyProtection="1"/>
    <xf numFmtId="164" fontId="10" fillId="0" borderId="14" xfId="0" applyNumberFormat="1" applyFont="1" applyFill="1" applyBorder="1" applyProtection="1"/>
    <xf numFmtId="0" fontId="10" fillId="0" borderId="1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4" xfId="0" applyFont="1" applyFill="1" applyBorder="1" applyAlignment="1">
      <alignment horizontal="left" wrapText="1"/>
    </xf>
    <xf numFmtId="3" fontId="10" fillId="0" borderId="7" xfId="0" applyNumberFormat="1" applyFont="1" applyFill="1" applyBorder="1" applyAlignment="1">
      <alignment horizontal="right"/>
    </xf>
    <xf numFmtId="3" fontId="10" fillId="0" borderId="15" xfId="0" applyNumberFormat="1" applyFont="1" applyFill="1" applyBorder="1" applyAlignment="1">
      <alignment horizontal="right"/>
    </xf>
    <xf numFmtId="3" fontId="10" fillId="0" borderId="8" xfId="0" applyNumberFormat="1" applyFont="1" applyFill="1" applyBorder="1" applyAlignment="1">
      <alignment horizontal="right"/>
    </xf>
    <xf numFmtId="0" fontId="10" fillId="0" borderId="6" xfId="0" applyFont="1" applyFill="1" applyBorder="1" applyAlignment="1">
      <alignment horizontal="left" wrapText="1"/>
    </xf>
    <xf numFmtId="3" fontId="10" fillId="0" borderId="10" xfId="0" applyNumberFormat="1" applyFont="1" applyFill="1" applyBorder="1" applyAlignment="1">
      <alignment horizontal="right"/>
    </xf>
    <xf numFmtId="3" fontId="10" fillId="0" borderId="14" xfId="0" applyNumberFormat="1" applyFont="1" applyFill="1" applyBorder="1" applyAlignment="1">
      <alignment horizontal="right"/>
    </xf>
    <xf numFmtId="0" fontId="18" fillId="0" borderId="0" xfId="0" applyFont="1" applyFill="1" applyAlignment="1">
      <alignment vertical="center"/>
    </xf>
    <xf numFmtId="0" fontId="10" fillId="0" borderId="0" xfId="0" applyFont="1" applyFill="1" applyAlignment="1"/>
    <xf numFmtId="0" fontId="10" fillId="0" borderId="11" xfId="0" applyFont="1" applyFill="1" applyBorder="1" applyAlignment="1">
      <alignment horizontal="center" vertical="top" wrapText="1"/>
    </xf>
    <xf numFmtId="0" fontId="10" fillId="0" borderId="9" xfId="0" applyFont="1" applyFill="1" applyBorder="1" applyAlignment="1">
      <alignment horizontal="left" vertical="top"/>
    </xf>
    <xf numFmtId="165" fontId="10" fillId="0" borderId="9" xfId="0" applyNumberFormat="1" applyFont="1" applyFill="1" applyBorder="1" applyAlignment="1">
      <alignment horizontal="right"/>
    </xf>
    <xf numFmtId="165" fontId="10" fillId="0" borderId="0" xfId="0" applyNumberFormat="1" applyFont="1" applyFill="1" applyBorder="1" applyAlignment="1"/>
    <xf numFmtId="165" fontId="10" fillId="0" borderId="13" xfId="0" applyNumberFormat="1" applyFont="1" applyFill="1" applyBorder="1" applyAlignment="1"/>
    <xf numFmtId="0" fontId="10" fillId="0" borderId="9" xfId="0" applyFont="1" applyFill="1" applyBorder="1" applyAlignment="1">
      <alignment horizontal="left" vertical="top" wrapText="1" indent="2"/>
    </xf>
    <xf numFmtId="0" fontId="10" fillId="0" borderId="11" xfId="0" applyFont="1" applyFill="1" applyBorder="1" applyAlignment="1">
      <alignment horizontal="left" vertical="top"/>
    </xf>
    <xf numFmtId="165" fontId="10" fillId="0" borderId="11" xfId="0" applyNumberFormat="1" applyFont="1" applyFill="1" applyBorder="1" applyAlignment="1">
      <alignment horizontal="right"/>
    </xf>
    <xf numFmtId="165" fontId="10" fillId="0" borderId="2" xfId="0" applyNumberFormat="1" applyFont="1" applyFill="1" applyBorder="1" applyAlignment="1">
      <alignment horizontal="right"/>
    </xf>
    <xf numFmtId="165" fontId="10" fillId="0" borderId="2" xfId="0" applyNumberFormat="1" applyFont="1" applyFill="1" applyBorder="1" applyAlignment="1"/>
    <xf numFmtId="165" fontId="10" fillId="0" borderId="12" xfId="0" applyNumberFormat="1" applyFont="1" applyFill="1" applyBorder="1" applyAlignment="1"/>
    <xf numFmtId="0" fontId="20" fillId="0" borderId="0" xfId="0" applyFont="1" applyFill="1"/>
    <xf numFmtId="0" fontId="13" fillId="0" borderId="0" xfId="0" applyFont="1" applyFill="1" applyAlignment="1">
      <alignment horizontal="center" vertical="center" wrapText="1"/>
    </xf>
    <xf numFmtId="0" fontId="10" fillId="0" borderId="5" xfId="0" applyFont="1" applyFill="1" applyBorder="1" applyAlignment="1">
      <alignment vertical="top"/>
    </xf>
    <xf numFmtId="166" fontId="10" fillId="0" borderId="13" xfId="1" applyNumberFormat="1" applyFont="1" applyFill="1" applyBorder="1" applyAlignment="1">
      <alignment vertical="top" wrapText="1"/>
    </xf>
    <xf numFmtId="166" fontId="10" fillId="0" borderId="0" xfId="1" applyNumberFormat="1" applyFont="1" applyFill="1" applyAlignment="1">
      <alignment vertical="top" wrapText="1"/>
    </xf>
    <xf numFmtId="2" fontId="13" fillId="0" borderId="0" xfId="0" applyNumberFormat="1" applyFont="1" applyFill="1"/>
    <xf numFmtId="0" fontId="10" fillId="0" borderId="1" xfId="0" applyFont="1" applyFill="1" applyBorder="1" applyAlignment="1">
      <alignment vertical="top"/>
    </xf>
    <xf numFmtId="166" fontId="10" fillId="0" borderId="12" xfId="1" applyNumberFormat="1" applyFont="1" applyFill="1" applyBorder="1" applyAlignment="1">
      <alignment vertical="top" wrapText="1"/>
    </xf>
    <xf numFmtId="0" fontId="13" fillId="0" borderId="0" xfId="0" applyFont="1" applyFill="1"/>
    <xf numFmtId="0" fontId="10" fillId="0" borderId="12" xfId="0" applyFont="1" applyFill="1" applyBorder="1" applyAlignment="1">
      <alignment horizontal="right"/>
    </xf>
    <xf numFmtId="3" fontId="10" fillId="0" borderId="8" xfId="0" applyNumberFormat="1" applyFont="1" applyFill="1" applyBorder="1"/>
    <xf numFmtId="3" fontId="10" fillId="0" borderId="14" xfId="0" applyNumberFormat="1" applyFont="1" applyFill="1" applyBorder="1"/>
    <xf numFmtId="0" fontId="10" fillId="0" borderId="12" xfId="0" applyFont="1" applyFill="1" applyBorder="1" applyAlignment="1">
      <alignment horizontal="center" vertical="center"/>
    </xf>
    <xf numFmtId="164" fontId="10" fillId="0" borderId="0" xfId="0" applyNumberFormat="1" applyFont="1" applyFill="1" applyBorder="1"/>
    <xf numFmtId="0" fontId="10" fillId="0" borderId="1" xfId="0" applyFont="1" applyFill="1" applyBorder="1" applyAlignment="1">
      <alignment vertical="top" wrapText="1"/>
    </xf>
    <xf numFmtId="0" fontId="10" fillId="0" borderId="0" xfId="0" applyFont="1" applyFill="1" applyBorder="1" applyAlignment="1">
      <alignment vertical="top"/>
    </xf>
    <xf numFmtId="0" fontId="18" fillId="0" borderId="0" xfId="0" applyFont="1" applyFill="1" applyBorder="1" applyAlignment="1">
      <alignment vertical="top"/>
    </xf>
    <xf numFmtId="1" fontId="10" fillId="0" borderId="8" xfId="0" applyNumberFormat="1" applyFont="1" applyFill="1" applyBorder="1" applyAlignment="1">
      <alignment horizontal="right"/>
    </xf>
    <xf numFmtId="0" fontId="0" fillId="0" borderId="0" xfId="0" applyFill="1"/>
    <xf numFmtId="167" fontId="28" fillId="0" borderId="0" xfId="0" applyNumberFormat="1" applyFont="1" applyFill="1" applyAlignment="1">
      <alignment horizontal="right" vertical="top" wrapText="1"/>
    </xf>
    <xf numFmtId="0" fontId="9" fillId="0" borderId="0" xfId="24" applyFont="1" applyFill="1" applyAlignment="1"/>
    <xf numFmtId="0" fontId="28" fillId="0" borderId="0" xfId="0" applyFont="1" applyFill="1"/>
    <xf numFmtId="0" fontId="10" fillId="0" borderId="9" xfId="24" applyFont="1" applyFill="1" applyBorder="1" applyAlignment="1">
      <alignment vertical="top"/>
    </xf>
    <xf numFmtId="0" fontId="10" fillId="0" borderId="10" xfId="24" applyFont="1" applyFill="1" applyBorder="1" applyAlignment="1">
      <alignment vertical="top"/>
    </xf>
    <xf numFmtId="3" fontId="1" fillId="0" borderId="5" xfId="24" applyNumberFormat="1" applyBorder="1"/>
    <xf numFmtId="3" fontId="1" fillId="0" borderId="6" xfId="24" applyNumberFormat="1" applyBorder="1"/>
    <xf numFmtId="3" fontId="1" fillId="0" borderId="4" xfId="24" applyNumberFormat="1" applyBorder="1"/>
    <xf numFmtId="0" fontId="9" fillId="0" borderId="0" xfId="24" applyFont="1" applyFill="1" applyAlignment="1"/>
    <xf numFmtId="0" fontId="10" fillId="0" borderId="9" xfId="24" applyFont="1" applyFill="1" applyBorder="1" applyAlignment="1">
      <alignment vertical="top"/>
    </xf>
    <xf numFmtId="0" fontId="10" fillId="0" borderId="10" xfId="24" applyFont="1" applyFill="1" applyBorder="1" applyAlignment="1">
      <alignment vertical="top"/>
    </xf>
    <xf numFmtId="3" fontId="1" fillId="0" borderId="5" xfId="24" applyNumberFormat="1" applyBorder="1"/>
    <xf numFmtId="3" fontId="1" fillId="0" borderId="6" xfId="24" applyNumberFormat="1" applyBorder="1"/>
    <xf numFmtId="3" fontId="1" fillId="0" borderId="4" xfId="24" applyNumberFormat="1" applyBorder="1"/>
    <xf numFmtId="0" fontId="9" fillId="0" borderId="0" xfId="24" applyFont="1" applyFill="1" applyAlignment="1"/>
    <xf numFmtId="0" fontId="29" fillId="0" borderId="9" xfId="24" applyFont="1" applyFill="1" applyBorder="1" applyAlignment="1">
      <alignment vertical="center"/>
    </xf>
    <xf numFmtId="166" fontId="29" fillId="0" borderId="0" xfId="24" applyNumberFormat="1" applyFont="1" applyFill="1" applyBorder="1" applyAlignment="1">
      <alignment horizontal="right" vertical="center"/>
    </xf>
    <xf numFmtId="166" fontId="29" fillId="0" borderId="13" xfId="24" applyNumberFormat="1" applyFont="1" applyFill="1" applyBorder="1" applyAlignment="1">
      <alignment horizontal="right" vertical="center"/>
    </xf>
    <xf numFmtId="0" fontId="29" fillId="0" borderId="9" xfId="24" applyFont="1" applyFill="1" applyBorder="1" applyAlignment="1">
      <alignment horizontal="left" vertical="center"/>
    </xf>
    <xf numFmtId="3" fontId="29" fillId="0" borderId="0" xfId="24" applyNumberFormat="1" applyFont="1" applyFill="1" applyBorder="1" applyAlignment="1">
      <alignment horizontal="right" vertical="center"/>
    </xf>
    <xf numFmtId="3" fontId="29" fillId="0" borderId="13" xfId="24" applyNumberFormat="1" applyFont="1" applyFill="1" applyBorder="1" applyAlignment="1">
      <alignment horizontal="right" vertical="center"/>
    </xf>
    <xf numFmtId="3" fontId="29" fillId="0" borderId="3" xfId="24" applyNumberFormat="1" applyFont="1" applyFill="1" applyBorder="1" applyAlignment="1">
      <alignment horizontal="right" vertical="center"/>
    </xf>
    <xf numFmtId="0" fontId="29" fillId="0" borderId="1" xfId="24" applyFont="1" applyFill="1" applyBorder="1" applyAlignment="1">
      <alignment horizontal="left" vertical="center"/>
    </xf>
    <xf numFmtId="166" fontId="29" fillId="0" borderId="9" xfId="24" applyNumberFormat="1" applyFont="1" applyFill="1" applyBorder="1" applyAlignment="1">
      <alignment horizontal="right" vertical="center"/>
    </xf>
    <xf numFmtId="3" fontId="29" fillId="0" borderId="9" xfId="24" applyNumberFormat="1" applyFont="1" applyFill="1" applyBorder="1" applyAlignment="1">
      <alignment horizontal="right" vertical="center"/>
    </xf>
    <xf numFmtId="0" fontId="29" fillId="0" borderId="10" xfId="24" applyFont="1" applyFill="1" applyBorder="1" applyAlignment="1">
      <alignment horizontal="left" vertical="center"/>
    </xf>
    <xf numFmtId="3" fontId="29" fillId="0" borderId="10" xfId="24" applyNumberFormat="1" applyFont="1" applyFill="1" applyBorder="1" applyAlignment="1">
      <alignment horizontal="right" vertical="center"/>
    </xf>
    <xf numFmtId="3" fontId="29" fillId="0" borderId="14" xfId="24" applyNumberFormat="1" applyFont="1" applyFill="1" applyBorder="1" applyAlignment="1">
      <alignment horizontal="right" vertical="center"/>
    </xf>
    <xf numFmtId="0" fontId="29" fillId="0" borderId="7" xfId="24" applyFont="1" applyFill="1" applyBorder="1" applyAlignment="1">
      <alignment horizontal="right" vertical="center"/>
    </xf>
    <xf numFmtId="0" fontId="29" fillId="0" borderId="15" xfId="24" applyFont="1" applyFill="1" applyBorder="1" applyAlignment="1">
      <alignment horizontal="right" vertical="center"/>
    </xf>
    <xf numFmtId="0" fontId="29" fillId="0" borderId="8" xfId="24" applyFont="1" applyFill="1" applyBorder="1" applyAlignment="1">
      <alignment horizontal="right" vertical="center"/>
    </xf>
    <xf numFmtId="3" fontId="29" fillId="0" borderId="15" xfId="24" applyNumberFormat="1" applyFont="1" applyFill="1" applyBorder="1" applyAlignment="1">
      <alignment horizontal="right" vertical="center"/>
    </xf>
    <xf numFmtId="3" fontId="29" fillId="0" borderId="8" xfId="24" applyNumberFormat="1" applyFont="1" applyFill="1" applyBorder="1" applyAlignment="1">
      <alignment horizontal="right" vertical="center"/>
    </xf>
    <xf numFmtId="3" fontId="29" fillId="0" borderId="7" xfId="24" applyNumberFormat="1" applyFont="1" applyFill="1" applyBorder="1" applyAlignment="1">
      <alignment horizontal="right" vertical="center"/>
    </xf>
    <xf numFmtId="0" fontId="1" fillId="0" borderId="0" xfId="24" applyFont="1"/>
    <xf numFmtId="0" fontId="10" fillId="0" borderId="9" xfId="24" applyFont="1" applyFill="1" applyBorder="1" applyAlignment="1">
      <alignment vertical="top"/>
    </xf>
    <xf numFmtId="0" fontId="10" fillId="0" borderId="10" xfId="24" applyFont="1" applyFill="1" applyBorder="1" applyAlignment="1">
      <alignment vertical="top"/>
    </xf>
    <xf numFmtId="3" fontId="1" fillId="0" borderId="5" xfId="24" applyNumberFormat="1" applyBorder="1"/>
    <xf numFmtId="3" fontId="1" fillId="0" borderId="6" xfId="24" applyNumberFormat="1" applyBorder="1"/>
    <xf numFmtId="3" fontId="1" fillId="0" borderId="4" xfId="24" applyNumberFormat="1" applyBorder="1"/>
    <xf numFmtId="0" fontId="9" fillId="0" borderId="0" xfId="24" applyFont="1" applyFill="1" applyAlignment="1"/>
    <xf numFmtId="0" fontId="9" fillId="0" borderId="0" xfId="24" applyFont="1" applyFill="1" applyAlignment="1"/>
    <xf numFmtId="0" fontId="10" fillId="0" borderId="9" xfId="24" applyFont="1" applyFill="1" applyBorder="1" applyAlignment="1">
      <alignment vertical="top"/>
    </xf>
    <xf numFmtId="0" fontId="10" fillId="0" borderId="10" xfId="24" applyFont="1" applyFill="1" applyBorder="1" applyAlignment="1">
      <alignment vertical="top"/>
    </xf>
    <xf numFmtId="3" fontId="1" fillId="0" borderId="5" xfId="24" applyNumberFormat="1" applyBorder="1"/>
    <xf numFmtId="3" fontId="1" fillId="0" borderId="6" xfId="24" applyNumberFormat="1" applyBorder="1"/>
    <xf numFmtId="3" fontId="1" fillId="0" borderId="4" xfId="24" applyNumberFormat="1" applyBorder="1"/>
    <xf numFmtId="0" fontId="29" fillId="0" borderId="1" xfId="24" applyFont="1" applyFill="1" applyBorder="1" applyAlignment="1">
      <alignment horizontal="left" vertical="center"/>
    </xf>
    <xf numFmtId="0" fontId="29" fillId="0" borderId="7" xfId="24" applyFont="1" applyFill="1" applyBorder="1" applyAlignment="1">
      <alignment horizontal="right" vertical="center"/>
    </xf>
    <xf numFmtId="0" fontId="29" fillId="0" borderId="15" xfId="24" applyFont="1" applyFill="1" applyBorder="1" applyAlignment="1">
      <alignment horizontal="right" vertical="center"/>
    </xf>
    <xf numFmtId="0" fontId="29" fillId="0" borderId="8" xfId="24" applyFont="1" applyFill="1" applyBorder="1" applyAlignment="1">
      <alignment horizontal="right" vertical="center"/>
    </xf>
    <xf numFmtId="0" fontId="29" fillId="0" borderId="9" xfId="24" applyFont="1" applyFill="1" applyBorder="1" applyAlignment="1">
      <alignment vertical="center"/>
    </xf>
    <xf numFmtId="166" fontId="29" fillId="0" borderId="0" xfId="24" applyNumberFormat="1" applyFont="1" applyFill="1" applyBorder="1" applyAlignment="1">
      <alignment horizontal="right" vertical="center"/>
    </xf>
    <xf numFmtId="166" fontId="29" fillId="0" borderId="13" xfId="24" applyNumberFormat="1" applyFont="1" applyFill="1" applyBorder="1" applyAlignment="1">
      <alignment horizontal="right" vertical="center"/>
    </xf>
    <xf numFmtId="0" fontId="29" fillId="0" borderId="9" xfId="24" applyFont="1" applyFill="1" applyBorder="1" applyAlignment="1">
      <alignment horizontal="left" vertical="center"/>
    </xf>
    <xf numFmtId="3" fontId="29" fillId="0" borderId="0" xfId="24" applyNumberFormat="1" applyFont="1" applyFill="1" applyBorder="1" applyAlignment="1">
      <alignment horizontal="right" vertical="center"/>
    </xf>
    <xf numFmtId="3" fontId="29" fillId="0" borderId="13" xfId="24" applyNumberFormat="1" applyFont="1" applyFill="1" applyBorder="1" applyAlignment="1">
      <alignment horizontal="right" vertical="center"/>
    </xf>
    <xf numFmtId="3" fontId="29" fillId="0" borderId="3" xfId="24" applyNumberFormat="1" applyFont="1" applyFill="1" applyBorder="1" applyAlignment="1">
      <alignment horizontal="right" vertical="center"/>
    </xf>
    <xf numFmtId="166" fontId="29" fillId="0" borderId="9" xfId="24" applyNumberFormat="1" applyFont="1" applyFill="1" applyBorder="1" applyAlignment="1">
      <alignment horizontal="right" vertical="center"/>
    </xf>
    <xf numFmtId="3" fontId="29" fillId="0" borderId="9" xfId="24" applyNumberFormat="1" applyFont="1" applyFill="1" applyBorder="1" applyAlignment="1">
      <alignment horizontal="right" vertical="center"/>
    </xf>
    <xf numFmtId="0" fontId="29" fillId="0" borderId="10" xfId="24" applyFont="1" applyFill="1" applyBorder="1" applyAlignment="1">
      <alignment horizontal="left" vertical="center"/>
    </xf>
    <xf numFmtId="3" fontId="29" fillId="0" borderId="10" xfId="24" applyNumberFormat="1" applyFont="1" applyFill="1" applyBorder="1" applyAlignment="1">
      <alignment horizontal="right" vertical="center"/>
    </xf>
    <xf numFmtId="3" fontId="29" fillId="0" borderId="14" xfId="24" applyNumberFormat="1" applyFont="1" applyFill="1" applyBorder="1" applyAlignment="1">
      <alignment horizontal="right" vertical="center"/>
    </xf>
    <xf numFmtId="3" fontId="29" fillId="0" borderId="15" xfId="24" applyNumberFormat="1" applyFont="1" applyFill="1" applyBorder="1" applyAlignment="1">
      <alignment horizontal="right" vertical="center"/>
    </xf>
    <xf numFmtId="3" fontId="29" fillId="0" borderId="8" xfId="24" applyNumberFormat="1" applyFont="1" applyFill="1" applyBorder="1" applyAlignment="1">
      <alignment horizontal="right" vertical="center"/>
    </xf>
    <xf numFmtId="3" fontId="29" fillId="0" borderId="7" xfId="24" applyNumberFormat="1" applyFont="1" applyFill="1" applyBorder="1" applyAlignment="1">
      <alignment horizontal="right" vertical="center"/>
    </xf>
    <xf numFmtId="0" fontId="9" fillId="0" borderId="0" xfId="24" applyFont="1" applyFill="1" applyAlignment="1"/>
  </cellXfs>
  <cellStyles count="25">
    <cellStyle name="Currency 0,0" xfId="5"/>
    <cellStyle name="Hyperlink" xfId="4" builtinId="8"/>
    <cellStyle name="Hyperlink 2" xfId="6"/>
    <cellStyle name="Normal 2" xfId="7"/>
    <cellStyle name="Normal 3" xfId="8"/>
    <cellStyle name="Percent 2" xfId="9"/>
    <cellStyle name="Procent" xfId="1" builtinId="5"/>
    <cellStyle name="Procent 2" xfId="10"/>
    <cellStyle name="Procent 2 2" xfId="11"/>
    <cellStyle name="Procent 2 2 2" xfId="12"/>
    <cellStyle name="Procent 3" xfId="13"/>
    <cellStyle name="Standaard" xfId="0" builtinId="0"/>
    <cellStyle name="Standaard 2" xfId="2"/>
    <cellStyle name="Standaard 2 2" xfId="14"/>
    <cellStyle name="Standaard 2 2 2" xfId="15"/>
    <cellStyle name="Standaard 2 2 3" xfId="16"/>
    <cellStyle name="Standaard 3" xfId="3"/>
    <cellStyle name="Standaard 3 2" xfId="17"/>
    <cellStyle name="Standaard 4" xfId="18"/>
    <cellStyle name="Standaard 4 2" xfId="19"/>
    <cellStyle name="Standaard 4 2 2" xfId="20"/>
    <cellStyle name="Standaard 5" xfId="21"/>
    <cellStyle name="Standaard 5 2" xfId="22"/>
    <cellStyle name="Standaard 6" xfId="23"/>
    <cellStyle name="Standaard 7"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7808588533175"/>
          <c:y val="5.7223616278734388E-2"/>
          <c:w val="0.83121244675876194"/>
          <c:h val="0.70328862738311559"/>
        </c:manualLayout>
      </c:layout>
      <c:lineChart>
        <c:grouping val="standard"/>
        <c:varyColors val="0"/>
        <c:ser>
          <c:idx val="5"/>
          <c:order val="0"/>
          <c:tx>
            <c:strRef>
              <c:f>'evolutie pluimveestapel'!$A$17</c:f>
              <c:strCache>
                <c:ptCount val="1"/>
                <c:pt idx="0">
                  <c:v>totaal</c:v>
                </c:pt>
              </c:strCache>
            </c:strRef>
          </c:tx>
          <c:cat>
            <c:numRef>
              <c:f>'evolutie pluimveestapel'!$B$16:$N$16</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formatCode="0">
                  <c:v>2016</c:v>
                </c:pt>
                <c:pt idx="11" formatCode="0">
                  <c:v>2017</c:v>
                </c:pt>
                <c:pt idx="12" formatCode="0">
                  <c:v>2018</c:v>
                </c:pt>
              </c:numCache>
            </c:numRef>
          </c:cat>
          <c:val>
            <c:numRef>
              <c:f>'evolutie pluimveestapel'!$B$17:$N$17</c:f>
              <c:numCache>
                <c:formatCode>0</c:formatCode>
                <c:ptCount val="13"/>
                <c:pt idx="0">
                  <c:v>100</c:v>
                </c:pt>
                <c:pt idx="1">
                  <c:v>97.812680983569976</c:v>
                </c:pt>
                <c:pt idx="2">
                  <c:v>96.619811389804582</c:v>
                </c:pt>
                <c:pt idx="3">
                  <c:v>99.277252439347635</c:v>
                </c:pt>
                <c:pt idx="4">
                  <c:v>103.48356820189292</c:v>
                </c:pt>
                <c:pt idx="5">
                  <c:v>112.37691340715628</c:v>
                </c:pt>
                <c:pt idx="6">
                  <c:v>107.1281642590004</c:v>
                </c:pt>
                <c:pt idx="7">
                  <c:v>109.29106670428163</c:v>
                </c:pt>
                <c:pt idx="8">
                  <c:v>102.04441527783798</c:v>
                </c:pt>
                <c:pt idx="9">
                  <c:v>114.15349254321043</c:v>
                </c:pt>
                <c:pt idx="10">
                  <c:v>130.79733677458231</c:v>
                </c:pt>
                <c:pt idx="11">
                  <c:v>121.32956259801982</c:v>
                </c:pt>
                <c:pt idx="12">
                  <c:v>145.71580845072</c:v>
                </c:pt>
              </c:numCache>
            </c:numRef>
          </c:val>
          <c:smooth val="0"/>
          <c:extLst>
            <c:ext xmlns:c16="http://schemas.microsoft.com/office/drawing/2014/chart" uri="{C3380CC4-5D6E-409C-BE32-E72D297353CC}">
              <c16:uniqueId val="{00000000-BE13-49E3-9FA1-72BCE6F5E36F}"/>
            </c:ext>
          </c:extLst>
        </c:ser>
        <c:ser>
          <c:idx val="6"/>
          <c:order val="1"/>
          <c:tx>
            <c:strRef>
              <c:f>'evolutie pluimveestapel'!$A$18</c:f>
              <c:strCache>
                <c:ptCount val="1"/>
                <c:pt idx="0">
                  <c:v>vleeskippen</c:v>
                </c:pt>
              </c:strCache>
            </c:strRef>
          </c:tx>
          <c:marker>
            <c:symbol val="square"/>
            <c:size val="7"/>
          </c:marker>
          <c:cat>
            <c:numRef>
              <c:f>'evolutie pluimveestapel'!$B$16:$N$16</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formatCode="0">
                  <c:v>2016</c:v>
                </c:pt>
                <c:pt idx="11" formatCode="0">
                  <c:v>2017</c:v>
                </c:pt>
                <c:pt idx="12" formatCode="0">
                  <c:v>2018</c:v>
                </c:pt>
              </c:numCache>
            </c:numRef>
          </c:cat>
          <c:val>
            <c:numRef>
              <c:f>'evolutie pluimveestapel'!$B$18:$N$18</c:f>
              <c:numCache>
                <c:formatCode>0</c:formatCode>
                <c:ptCount val="13"/>
                <c:pt idx="0">
                  <c:v>100</c:v>
                </c:pt>
                <c:pt idx="1">
                  <c:v>99.978212588737307</c:v>
                </c:pt>
                <c:pt idx="2">
                  <c:v>99.533914491641127</c:v>
                </c:pt>
                <c:pt idx="3">
                  <c:v>102.30922458265901</c:v>
                </c:pt>
                <c:pt idx="4">
                  <c:v>110.32435285483774</c:v>
                </c:pt>
                <c:pt idx="5">
                  <c:v>118.85920970021824</c:v>
                </c:pt>
                <c:pt idx="6">
                  <c:v>114.36228440043044</c:v>
                </c:pt>
                <c:pt idx="7">
                  <c:v>121.86919238356448</c:v>
                </c:pt>
                <c:pt idx="8">
                  <c:v>106.55671535494319</c:v>
                </c:pt>
                <c:pt idx="9">
                  <c:v>120.08631815645722</c:v>
                </c:pt>
                <c:pt idx="10">
                  <c:v>142.92764121146683</c:v>
                </c:pt>
                <c:pt idx="11">
                  <c:v>133.43565664100299</c:v>
                </c:pt>
                <c:pt idx="12">
                  <c:v>163.75100772802401</c:v>
                </c:pt>
              </c:numCache>
            </c:numRef>
          </c:val>
          <c:smooth val="0"/>
          <c:extLst>
            <c:ext xmlns:c16="http://schemas.microsoft.com/office/drawing/2014/chart" uri="{C3380CC4-5D6E-409C-BE32-E72D297353CC}">
              <c16:uniqueId val="{00000001-BE13-49E3-9FA1-72BCE6F5E36F}"/>
            </c:ext>
          </c:extLst>
        </c:ser>
        <c:ser>
          <c:idx val="7"/>
          <c:order val="2"/>
          <c:tx>
            <c:strRef>
              <c:f>'evolutie pluimveestapel'!$A$19</c:f>
              <c:strCache>
                <c:ptCount val="1"/>
                <c:pt idx="0">
                  <c:v>leghennen consumptie-eieren</c:v>
                </c:pt>
              </c:strCache>
            </c:strRef>
          </c:tx>
          <c:marker>
            <c:symbol val="diamond"/>
            <c:size val="7"/>
          </c:marker>
          <c:cat>
            <c:numRef>
              <c:f>'evolutie pluimveestapel'!$B$16:$N$16</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formatCode="0">
                  <c:v>2016</c:v>
                </c:pt>
                <c:pt idx="11" formatCode="0">
                  <c:v>2017</c:v>
                </c:pt>
                <c:pt idx="12" formatCode="0">
                  <c:v>2018</c:v>
                </c:pt>
              </c:numCache>
            </c:numRef>
          </c:cat>
          <c:val>
            <c:numRef>
              <c:f>'evolutie pluimveestapel'!$B$19:$N$19</c:f>
              <c:numCache>
                <c:formatCode>0</c:formatCode>
                <c:ptCount val="13"/>
                <c:pt idx="0">
                  <c:v>100</c:v>
                </c:pt>
                <c:pt idx="1">
                  <c:v>95.730483094745239</c:v>
                </c:pt>
                <c:pt idx="2">
                  <c:v>91.290421524325964</c:v>
                </c:pt>
                <c:pt idx="3">
                  <c:v>93.121048908990019</c:v>
                </c:pt>
                <c:pt idx="4">
                  <c:v>89.752702823104229</c:v>
                </c:pt>
                <c:pt idx="5">
                  <c:v>97.347425604263137</c:v>
                </c:pt>
                <c:pt idx="6">
                  <c:v>90.064572444198291</c:v>
                </c:pt>
                <c:pt idx="7">
                  <c:v>83.123727752956924</c:v>
                </c:pt>
                <c:pt idx="8">
                  <c:v>94.84631633752366</c:v>
                </c:pt>
                <c:pt idx="9">
                  <c:v>102.78135755866143</c:v>
                </c:pt>
                <c:pt idx="10">
                  <c:v>109.62415092728473</c:v>
                </c:pt>
                <c:pt idx="11">
                  <c:v>96.831937157018658</c:v>
                </c:pt>
                <c:pt idx="12">
                  <c:v>114.784446456995</c:v>
                </c:pt>
              </c:numCache>
            </c:numRef>
          </c:val>
          <c:smooth val="0"/>
          <c:extLst>
            <c:ext xmlns:c16="http://schemas.microsoft.com/office/drawing/2014/chart" uri="{C3380CC4-5D6E-409C-BE32-E72D297353CC}">
              <c16:uniqueId val="{00000002-BE13-49E3-9FA1-72BCE6F5E36F}"/>
            </c:ext>
          </c:extLst>
        </c:ser>
        <c:dLbls>
          <c:showLegendKey val="0"/>
          <c:showVal val="0"/>
          <c:showCatName val="0"/>
          <c:showSerName val="0"/>
          <c:showPercent val="0"/>
          <c:showBubbleSize val="0"/>
        </c:dLbls>
        <c:marker val="1"/>
        <c:smooth val="0"/>
        <c:axId val="29942528"/>
        <c:axId val="29944448"/>
      </c:lineChart>
      <c:catAx>
        <c:axId val="29942528"/>
        <c:scaling>
          <c:orientation val="minMax"/>
        </c:scaling>
        <c:delete val="0"/>
        <c:axPos val="b"/>
        <c:numFmt formatCode="General" sourceLinked="1"/>
        <c:majorTickMark val="out"/>
        <c:minorTickMark val="none"/>
        <c:tickLblPos val="nextTo"/>
        <c:txPr>
          <a:bodyPr rot="0" vert="horz"/>
          <a:lstStyle/>
          <a:p>
            <a:pPr>
              <a:defRPr/>
            </a:pPr>
            <a:endParaRPr lang="nl-BE"/>
          </a:p>
        </c:txPr>
        <c:crossAx val="29944448"/>
        <c:crosses val="autoZero"/>
        <c:auto val="1"/>
        <c:lblAlgn val="ctr"/>
        <c:lblOffset val="100"/>
        <c:tickLblSkip val="1"/>
        <c:tickMarkSkip val="1"/>
        <c:noMultiLvlLbl val="0"/>
      </c:catAx>
      <c:valAx>
        <c:axId val="29944448"/>
        <c:scaling>
          <c:orientation val="minMax"/>
          <c:min val="60"/>
        </c:scaling>
        <c:delete val="0"/>
        <c:axPos val="l"/>
        <c:majorGridlines/>
        <c:numFmt formatCode="0%" sourceLinked="0"/>
        <c:majorTickMark val="out"/>
        <c:minorTickMark val="none"/>
        <c:tickLblPos val="nextTo"/>
        <c:txPr>
          <a:bodyPr rot="0" vert="horz"/>
          <a:lstStyle/>
          <a:p>
            <a:pPr>
              <a:defRPr/>
            </a:pPr>
            <a:endParaRPr lang="nl-BE"/>
          </a:p>
        </c:txPr>
        <c:crossAx val="29942528"/>
        <c:crosses val="autoZero"/>
        <c:crossBetween val="between"/>
        <c:majorUnit val="20"/>
        <c:dispUnits>
          <c:builtInUnit val="hundreds"/>
        </c:dispUnits>
      </c:valAx>
    </c:plotArea>
    <c:legend>
      <c:legendPos val="b"/>
      <c:layout>
        <c:manualLayout>
          <c:xMode val="edge"/>
          <c:yMode val="edge"/>
          <c:x val="0.12363647339885778"/>
          <c:y val="0.88214439548060042"/>
          <c:w val="0.74922966089912924"/>
          <c:h val="4.854732001475022E-2"/>
        </c:manualLayout>
      </c:layout>
      <c:overlay val="0"/>
    </c:legend>
    <c:plotVisOnly val="1"/>
    <c:dispBlanksAs val="gap"/>
    <c:showDLblsOverMax val="0"/>
  </c:chart>
  <c:spPr>
    <a:ln>
      <a:noFill/>
    </a:ln>
  </c:spPr>
  <c:printSettings>
    <c:headerFooter alignWithMargins="0"/>
    <c:pageMargins b="1" l="0.75" r="0.75" t="1" header="0.5" footer="0.5"/>
    <c:pageSetup paperSize="9" orientation="landscape" horizontalDpi="-2"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70605012332492"/>
          <c:y val="0.16299708331881085"/>
          <c:w val="0.4307715619162012"/>
          <c:h val="0.66098192949809464"/>
        </c:manualLayout>
      </c:layout>
      <c:pieChart>
        <c:varyColors val="1"/>
        <c:ser>
          <c:idx val="4"/>
          <c:order val="0"/>
          <c:dPt>
            <c:idx val="0"/>
            <c:bubble3D val="0"/>
            <c:extLst>
              <c:ext xmlns:c16="http://schemas.microsoft.com/office/drawing/2014/chart" uri="{C3380CC4-5D6E-409C-BE32-E72D297353CC}">
                <c16:uniqueId val="{00000000-7297-4CE5-9F00-89EF722D55DA}"/>
              </c:ext>
            </c:extLst>
          </c:dPt>
          <c:dPt>
            <c:idx val="1"/>
            <c:bubble3D val="0"/>
            <c:extLst>
              <c:ext xmlns:c16="http://schemas.microsoft.com/office/drawing/2014/chart" uri="{C3380CC4-5D6E-409C-BE32-E72D297353CC}">
                <c16:uniqueId val="{00000001-7297-4CE5-9F00-89EF722D55DA}"/>
              </c:ext>
            </c:extLst>
          </c:dPt>
          <c:dPt>
            <c:idx val="2"/>
            <c:bubble3D val="0"/>
            <c:extLst>
              <c:ext xmlns:c16="http://schemas.microsoft.com/office/drawing/2014/chart" uri="{C3380CC4-5D6E-409C-BE32-E72D297353CC}">
                <c16:uniqueId val="{00000002-7297-4CE5-9F00-89EF722D55DA}"/>
              </c:ext>
            </c:extLst>
          </c:dPt>
          <c:dLbls>
            <c:dLbl>
              <c:idx val="0"/>
              <c:layout>
                <c:manualLayout>
                  <c:x val="9.268161493204824E-2"/>
                  <c:y val="-6.1743360958636757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7297-4CE5-9F00-89EF722D55DA}"/>
                </c:ext>
              </c:extLst>
            </c:dLbl>
            <c:dLbl>
              <c:idx val="1"/>
              <c:layout>
                <c:manualLayout>
                  <c:x val="-6.6969558254700565E-2"/>
                  <c:y val="6.4541453682065569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7297-4CE5-9F00-89EF722D55DA}"/>
                </c:ext>
              </c:extLst>
            </c:dLbl>
            <c:dLbl>
              <c:idx val="2"/>
              <c:layout>
                <c:manualLayout>
                  <c:x val="0.13290107768877729"/>
                  <c:y val="1.7983792059588367E-3"/>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7297-4CE5-9F00-89EF722D55DA}"/>
                </c:ext>
              </c:extLst>
            </c:dLbl>
            <c:dLbl>
              <c:idx val="3"/>
              <c:layout>
                <c:manualLayout>
                  <c:x val="0.20641446308741135"/>
                  <c:y val="5.3981129557261198E-3"/>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7297-4CE5-9F00-89EF722D55DA}"/>
                </c:ext>
              </c:extLst>
            </c:dLbl>
            <c:spPr>
              <a:noFill/>
              <a:ln>
                <a:noFill/>
              </a:ln>
              <a:effectLst/>
            </c:spPr>
            <c:dLblPos val="outEnd"/>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'opbrengst slachtpluimvee'!$A$4:$A$6</c:f>
              <c:strCache>
                <c:ptCount val="3"/>
                <c:pt idx="0">
                  <c:v>slachtkuikens</c:v>
                </c:pt>
                <c:pt idx="1">
                  <c:v>overige</c:v>
                </c:pt>
                <c:pt idx="2">
                  <c:v>premies</c:v>
                </c:pt>
              </c:strCache>
            </c:strRef>
          </c:cat>
          <c:val>
            <c:numRef>
              <c:f>'opbrengst slachtpluimvee'!$B$4:$B$6</c:f>
              <c:numCache>
                <c:formatCode>#,##0</c:formatCode>
                <c:ptCount val="3"/>
                <c:pt idx="0">
                  <c:v>946806.44780755718</c:v>
                </c:pt>
                <c:pt idx="1">
                  <c:v>95734.541603690683</c:v>
                </c:pt>
                <c:pt idx="2">
                  <c:v>7656.7417355008802</c:v>
                </c:pt>
              </c:numCache>
            </c:numRef>
          </c:val>
          <c:extLst>
            <c:ext xmlns:c16="http://schemas.microsoft.com/office/drawing/2014/chart" uri="{C3380CC4-5D6E-409C-BE32-E72D297353CC}">
              <c16:uniqueId val="{00000004-7297-4CE5-9F00-89EF722D55D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noFill/>
    </a:ln>
  </c:spPr>
  <c:txPr>
    <a:bodyPr/>
    <a:lstStyle/>
    <a:p>
      <a:pPr>
        <a:defRPr sz="1000">
          <a:latin typeface="+mn-lt"/>
        </a:defRPr>
      </a:pPr>
      <a:endParaRPr lang="nl-B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578139395411379"/>
          <c:y val="0.21336594770185713"/>
          <c:w val="0.31216341450507934"/>
          <c:h val="0.5397464888771063"/>
        </c:manualLayout>
      </c:layout>
      <c:pieChart>
        <c:varyColors val="1"/>
        <c:ser>
          <c:idx val="4"/>
          <c:order val="0"/>
          <c:dPt>
            <c:idx val="0"/>
            <c:bubble3D val="0"/>
            <c:extLst>
              <c:ext xmlns:c16="http://schemas.microsoft.com/office/drawing/2014/chart" uri="{C3380CC4-5D6E-409C-BE32-E72D297353CC}">
                <c16:uniqueId val="{00000000-7F19-4C2C-9D3B-2097FF3E972C}"/>
              </c:ext>
            </c:extLst>
          </c:dPt>
          <c:dPt>
            <c:idx val="1"/>
            <c:bubble3D val="0"/>
            <c:extLst>
              <c:ext xmlns:c16="http://schemas.microsoft.com/office/drawing/2014/chart" uri="{C3380CC4-5D6E-409C-BE32-E72D297353CC}">
                <c16:uniqueId val="{00000001-7F19-4C2C-9D3B-2097FF3E972C}"/>
              </c:ext>
            </c:extLst>
          </c:dPt>
          <c:dPt>
            <c:idx val="2"/>
            <c:bubble3D val="0"/>
            <c:extLst>
              <c:ext xmlns:c16="http://schemas.microsoft.com/office/drawing/2014/chart" uri="{C3380CC4-5D6E-409C-BE32-E72D297353CC}">
                <c16:uniqueId val="{00000002-7F19-4C2C-9D3B-2097FF3E972C}"/>
              </c:ext>
            </c:extLst>
          </c:dPt>
          <c:dPt>
            <c:idx val="3"/>
            <c:bubble3D val="0"/>
            <c:extLst>
              <c:ext xmlns:c16="http://schemas.microsoft.com/office/drawing/2014/chart" uri="{C3380CC4-5D6E-409C-BE32-E72D297353CC}">
                <c16:uniqueId val="{00000003-7F19-4C2C-9D3B-2097FF3E972C}"/>
              </c:ext>
            </c:extLst>
          </c:dPt>
          <c:dPt>
            <c:idx val="4"/>
            <c:bubble3D val="0"/>
            <c:extLst>
              <c:ext xmlns:c16="http://schemas.microsoft.com/office/drawing/2014/chart" uri="{C3380CC4-5D6E-409C-BE32-E72D297353CC}">
                <c16:uniqueId val="{00000004-7F19-4C2C-9D3B-2097FF3E972C}"/>
              </c:ext>
            </c:extLst>
          </c:dPt>
          <c:dPt>
            <c:idx val="5"/>
            <c:bubble3D val="0"/>
            <c:extLst>
              <c:ext xmlns:c16="http://schemas.microsoft.com/office/drawing/2014/chart" uri="{C3380CC4-5D6E-409C-BE32-E72D297353CC}">
                <c16:uniqueId val="{00000005-7F19-4C2C-9D3B-2097FF3E972C}"/>
              </c:ext>
            </c:extLst>
          </c:dPt>
          <c:dPt>
            <c:idx val="6"/>
            <c:bubble3D val="0"/>
            <c:extLst>
              <c:ext xmlns:c16="http://schemas.microsoft.com/office/drawing/2014/chart" uri="{C3380CC4-5D6E-409C-BE32-E72D297353CC}">
                <c16:uniqueId val="{00000006-7F19-4C2C-9D3B-2097FF3E972C}"/>
              </c:ext>
            </c:extLst>
          </c:dPt>
          <c:dPt>
            <c:idx val="7"/>
            <c:bubble3D val="0"/>
            <c:extLst>
              <c:ext xmlns:c16="http://schemas.microsoft.com/office/drawing/2014/chart" uri="{C3380CC4-5D6E-409C-BE32-E72D297353CC}">
                <c16:uniqueId val="{00000007-7F19-4C2C-9D3B-2097FF3E972C}"/>
              </c:ext>
            </c:extLst>
          </c:dPt>
          <c:dPt>
            <c:idx val="8"/>
            <c:bubble3D val="0"/>
            <c:extLst>
              <c:ext xmlns:c16="http://schemas.microsoft.com/office/drawing/2014/chart" uri="{C3380CC4-5D6E-409C-BE32-E72D297353CC}">
                <c16:uniqueId val="{00000008-7F19-4C2C-9D3B-2097FF3E972C}"/>
              </c:ext>
            </c:extLst>
          </c:dPt>
          <c:dPt>
            <c:idx val="9"/>
            <c:bubble3D val="0"/>
            <c:extLst>
              <c:ext xmlns:c16="http://schemas.microsoft.com/office/drawing/2014/chart" uri="{C3380CC4-5D6E-409C-BE32-E72D297353CC}">
                <c16:uniqueId val="{00000009-7F19-4C2C-9D3B-2097FF3E972C}"/>
              </c:ext>
            </c:extLst>
          </c:dPt>
          <c:dPt>
            <c:idx val="10"/>
            <c:bubble3D val="0"/>
            <c:extLst>
              <c:ext xmlns:c16="http://schemas.microsoft.com/office/drawing/2014/chart" uri="{C3380CC4-5D6E-409C-BE32-E72D297353CC}">
                <c16:uniqueId val="{0000000A-7F19-4C2C-9D3B-2097FF3E972C}"/>
              </c:ext>
            </c:extLst>
          </c:dPt>
          <c:dLbls>
            <c:dLbl>
              <c:idx val="0"/>
              <c:layout>
                <c:manualLayout>
                  <c:x val="0.11053962906226204"/>
                  <c:y val="-0.12711304479920374"/>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7F19-4C2C-9D3B-2097FF3E972C}"/>
                </c:ext>
              </c:extLst>
            </c:dLbl>
            <c:dLbl>
              <c:idx val="1"/>
              <c:layout>
                <c:manualLayout>
                  <c:x val="6.4986696010974239E-3"/>
                  <c:y val="0.41338624126049978"/>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27218089083130598"/>
                      <c:h val="0.14754208933916607"/>
                    </c:manualLayout>
                  </c15:layout>
                </c:ext>
                <c:ext xmlns:c16="http://schemas.microsoft.com/office/drawing/2014/chart" uri="{C3380CC4-5D6E-409C-BE32-E72D297353CC}">
                  <c16:uniqueId val="{00000001-7F19-4C2C-9D3B-2097FF3E972C}"/>
                </c:ext>
              </c:extLst>
            </c:dLbl>
            <c:dLbl>
              <c:idx val="2"/>
              <c:layout>
                <c:manualLayout>
                  <c:x val="-0.10478163411791364"/>
                  <c:y val="0.33640620431566559"/>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7F19-4C2C-9D3B-2097FF3E972C}"/>
                </c:ext>
              </c:extLst>
            </c:dLbl>
            <c:dLbl>
              <c:idx val="3"/>
              <c:layout>
                <c:manualLayout>
                  <c:x val="-9.2591455596155753E-2"/>
                  <c:y val="0.18398691593334673"/>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7F19-4C2C-9D3B-2097FF3E972C}"/>
                </c:ext>
              </c:extLst>
            </c:dLbl>
            <c:dLbl>
              <c:idx val="4"/>
              <c:layout>
                <c:manualLayout>
                  <c:x val="-0.15985818124090057"/>
                  <c:y val="7.4339528245143838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4-7F19-4C2C-9D3B-2097FF3E972C}"/>
                </c:ext>
              </c:extLst>
            </c:dLbl>
            <c:dLbl>
              <c:idx val="5"/>
              <c:layout>
                <c:manualLayout>
                  <c:x val="-0.12729071488757757"/>
                  <c:y val="3.6774157032847088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7F19-4C2C-9D3B-2097FF3E972C}"/>
                </c:ext>
              </c:extLst>
            </c:dLbl>
            <c:dLbl>
              <c:idx val="6"/>
              <c:layout>
                <c:manualLayout>
                  <c:x val="-0.14450703327150585"/>
                  <c:y val="-3.06573500072875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6-7F19-4C2C-9D3B-2097FF3E972C}"/>
                </c:ext>
              </c:extLst>
            </c:dLbl>
            <c:dLbl>
              <c:idx val="7"/>
              <c:layout>
                <c:manualLayout>
                  <c:x val="-5.9825209600581838E-2"/>
                  <c:y val="-9.3785860140430249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7F19-4C2C-9D3B-2097FF3E972C}"/>
                </c:ext>
              </c:extLst>
            </c:dLbl>
            <c:dLbl>
              <c:idx val="8"/>
              <c:layout>
                <c:manualLayout>
                  <c:x val="6.9441429205274921E-2"/>
                  <c:y val="-6.0821730764888275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8-7F19-4C2C-9D3B-2097FF3E972C}"/>
                </c:ext>
              </c:extLst>
            </c:dLbl>
            <c:dLbl>
              <c:idx val="9"/>
              <c:layout>
                <c:manualLayout>
                  <c:x val="0.12339687271454286"/>
                  <c:y val="-9.6834292829599503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9-7F19-4C2C-9D3B-2097FF3E972C}"/>
                </c:ext>
              </c:extLst>
            </c:dLbl>
            <c:dLbl>
              <c:idx val="10"/>
              <c:layout>
                <c:manualLayout>
                  <c:x val="0.23434966492400919"/>
                  <c:y val="2.4189218079214675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A-7F19-4C2C-9D3B-2097FF3E972C}"/>
                </c:ext>
              </c:extLst>
            </c:dLbl>
            <c:dLbl>
              <c:idx val="11"/>
              <c:layout>
                <c:manualLayout>
                  <c:x val="-9.4972067039106142E-2"/>
                  <c:y val="-8.9068825910931196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7F19-4C2C-9D3B-2097FF3E972C}"/>
                </c:ext>
              </c:extLst>
            </c:dLbl>
            <c:spPr>
              <a:noFill/>
              <a:ln>
                <a:noFill/>
              </a:ln>
              <a:effectLst/>
            </c:spPr>
            <c:txPr>
              <a:bodyPr/>
              <a:lstStyle/>
              <a:p>
                <a:pPr>
                  <a:defRPr baseline="0">
                    <a:latin typeface="+mn-lt"/>
                  </a:defRPr>
                </a:pPr>
                <a:endParaRPr lang="nl-BE"/>
              </a:p>
            </c:txPr>
            <c:dLblPos val="outEnd"/>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'kosten slachtpluimveebedrijven'!$A$4:$A$14</c:f>
              <c:strCache>
                <c:ptCount val="11"/>
                <c:pt idx="0">
                  <c:v>aangekochte veevoeders</c:v>
                </c:pt>
                <c:pt idx="1">
                  <c:v>dierenarts- en KI-kosten</c:v>
                </c:pt>
                <c:pt idx="2">
                  <c:v>mestafzet</c:v>
                </c:pt>
                <c:pt idx="3">
                  <c:v>zaai- en pootgoed, meststoffen en bestrijdingsmiddelen</c:v>
                </c:pt>
                <c:pt idx="4">
                  <c:v>energie</c:v>
                </c:pt>
                <c:pt idx="5">
                  <c:v>werk door derden</c:v>
                </c:pt>
                <c:pt idx="6">
                  <c:v>overige variabele kosten </c:v>
                </c:pt>
                <c:pt idx="7">
                  <c:v>afschrijvingen en fictieve intresten</c:v>
                </c:pt>
                <c:pt idx="8">
                  <c:v>gronden, gebouwen en werktuigen</c:v>
                </c:pt>
                <c:pt idx="9">
                  <c:v>pacht</c:v>
                </c:pt>
                <c:pt idx="10">
                  <c:v>overige vaste kosten</c:v>
                </c:pt>
              </c:strCache>
            </c:strRef>
          </c:cat>
          <c:val>
            <c:numRef>
              <c:f>'kosten slachtpluimveebedrijven'!$B$4:$B$14</c:f>
              <c:numCache>
                <c:formatCode>#,##0</c:formatCode>
                <c:ptCount val="11"/>
                <c:pt idx="0">
                  <c:v>662485.12590070302</c:v>
                </c:pt>
                <c:pt idx="1">
                  <c:v>28275.305562390164</c:v>
                </c:pt>
                <c:pt idx="2">
                  <c:v>7993.2726318101932</c:v>
                </c:pt>
                <c:pt idx="3">
                  <c:v>9736.776252196838</c:v>
                </c:pt>
                <c:pt idx="4">
                  <c:v>31895.582126537789</c:v>
                </c:pt>
                <c:pt idx="5">
                  <c:v>24499.510474516701</c:v>
                </c:pt>
                <c:pt idx="6">
                  <c:v>13577.504340949035</c:v>
                </c:pt>
                <c:pt idx="7">
                  <c:v>67390.635268014055</c:v>
                </c:pt>
                <c:pt idx="8">
                  <c:v>25943.51201669596</c:v>
                </c:pt>
                <c:pt idx="9">
                  <c:v>8623.3067970123029</c:v>
                </c:pt>
                <c:pt idx="10">
                  <c:v>11216.40937609842</c:v>
                </c:pt>
              </c:numCache>
            </c:numRef>
          </c:val>
          <c:extLst>
            <c:ext xmlns:c16="http://schemas.microsoft.com/office/drawing/2014/chart" uri="{C3380CC4-5D6E-409C-BE32-E72D297353CC}">
              <c16:uniqueId val="{0000000C-7F19-4C2C-9D3B-2097FF3E972C}"/>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Consumptie!$A$24</c:f>
              <c:strCache>
                <c:ptCount val="1"/>
                <c:pt idx="0">
                  <c:v>kip</c:v>
                </c:pt>
              </c:strCache>
            </c:strRef>
          </c:tx>
          <c:cat>
            <c:numRef>
              <c:f>Consumptie!$B$22:$L$22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Consumptie!$B$24:$L$24</c:f>
              <c:numCache>
                <c:formatCode>0</c:formatCode>
                <c:ptCount val="11"/>
                <c:pt idx="0">
                  <c:v>100</c:v>
                </c:pt>
                <c:pt idx="1">
                  <c:v>101.98019801980197</c:v>
                </c:pt>
                <c:pt idx="2">
                  <c:v>101.27298444130126</c:v>
                </c:pt>
                <c:pt idx="3">
                  <c:v>104.38472418670437</c:v>
                </c:pt>
                <c:pt idx="4">
                  <c:v>99.858557284299849</c:v>
                </c:pt>
                <c:pt idx="5">
                  <c:v>101.98019801980197</c:v>
                </c:pt>
                <c:pt idx="6">
                  <c:v>102.77774411515772</c:v>
                </c:pt>
                <c:pt idx="7">
                  <c:v>101.3950175240826</c:v>
                </c:pt>
                <c:pt idx="8">
                  <c:v>102.72633068295147</c:v>
                </c:pt>
                <c:pt idx="9">
                  <c:v>105.86710933917311</c:v>
                </c:pt>
                <c:pt idx="10">
                  <c:v>105.08498174297765</c:v>
                </c:pt>
              </c:numCache>
            </c:numRef>
          </c:val>
          <c:smooth val="0"/>
          <c:extLst>
            <c:ext xmlns:c16="http://schemas.microsoft.com/office/drawing/2014/chart" uri="{C3380CC4-5D6E-409C-BE32-E72D297353CC}">
              <c16:uniqueId val="{00000000-7C47-41C5-8C59-9CBA5E428F4D}"/>
            </c:ext>
          </c:extLst>
        </c:ser>
        <c:ser>
          <c:idx val="1"/>
          <c:order val="1"/>
          <c:tx>
            <c:strRef>
              <c:f>Consumptie!$A$25</c:f>
              <c:strCache>
                <c:ptCount val="1"/>
                <c:pt idx="0">
                  <c:v>kalkoen</c:v>
                </c:pt>
              </c:strCache>
            </c:strRef>
          </c:tx>
          <c:cat>
            <c:numRef>
              <c:f>Consumptie!$B$22:$L$22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Consumptie!$B$25:$L$25</c:f>
              <c:numCache>
                <c:formatCode>0</c:formatCode>
                <c:ptCount val="11"/>
                <c:pt idx="0">
                  <c:v>100</c:v>
                </c:pt>
                <c:pt idx="1">
                  <c:v>100</c:v>
                </c:pt>
                <c:pt idx="2">
                  <c:v>103.88349514563106</c:v>
                </c:pt>
                <c:pt idx="3">
                  <c:v>97.087378640776706</c:v>
                </c:pt>
                <c:pt idx="4">
                  <c:v>107.76699029126213</c:v>
                </c:pt>
                <c:pt idx="5">
                  <c:v>103.88349514563106</c:v>
                </c:pt>
                <c:pt idx="6">
                  <c:v>100.75726555389124</c:v>
                </c:pt>
                <c:pt idx="7">
                  <c:v>97.176415248981542</c:v>
                </c:pt>
                <c:pt idx="8">
                  <c:v>94.096550663698054</c:v>
                </c:pt>
                <c:pt idx="9">
                  <c:v>87.532111741964087</c:v>
                </c:pt>
                <c:pt idx="10">
                  <c:v>87.298212699519809</c:v>
                </c:pt>
              </c:numCache>
            </c:numRef>
          </c:val>
          <c:smooth val="0"/>
          <c:extLst>
            <c:ext xmlns:c16="http://schemas.microsoft.com/office/drawing/2014/chart" uri="{C3380CC4-5D6E-409C-BE32-E72D297353CC}">
              <c16:uniqueId val="{00000001-7C47-41C5-8C59-9CBA5E428F4D}"/>
            </c:ext>
          </c:extLst>
        </c:ser>
        <c:ser>
          <c:idx val="2"/>
          <c:order val="2"/>
          <c:tx>
            <c:strRef>
              <c:f>Consumptie!$A$26</c:f>
              <c:strCache>
                <c:ptCount val="1"/>
                <c:pt idx="0">
                  <c:v>ander gevogelte</c:v>
                </c:pt>
              </c:strCache>
            </c:strRef>
          </c:tx>
          <c:cat>
            <c:numRef>
              <c:f>Consumptie!$B$22:$L$22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Consumptie!$B$26:$L$26</c:f>
              <c:numCache>
                <c:formatCode>0</c:formatCode>
                <c:ptCount val="11"/>
                <c:pt idx="0">
                  <c:v>100</c:v>
                </c:pt>
                <c:pt idx="1">
                  <c:v>90.476190476190482</c:v>
                </c:pt>
                <c:pt idx="2">
                  <c:v>85.714285714285708</c:v>
                </c:pt>
                <c:pt idx="3">
                  <c:v>90.476190476190482</c:v>
                </c:pt>
                <c:pt idx="4">
                  <c:v>80.952380952380963</c:v>
                </c:pt>
                <c:pt idx="5">
                  <c:v>80.952380952380963</c:v>
                </c:pt>
                <c:pt idx="6">
                  <c:v>94.075728030431904</c:v>
                </c:pt>
                <c:pt idx="7">
                  <c:v>82.621020930153804</c:v>
                </c:pt>
                <c:pt idx="8">
                  <c:v>82.994791723432868</c:v>
                </c:pt>
                <c:pt idx="9">
                  <c:v>75.809033144088104</c:v>
                </c:pt>
                <c:pt idx="10">
                  <c:v>72.62765651657476</c:v>
                </c:pt>
              </c:numCache>
            </c:numRef>
          </c:val>
          <c:smooth val="0"/>
          <c:extLst>
            <c:ext xmlns:c16="http://schemas.microsoft.com/office/drawing/2014/chart" uri="{C3380CC4-5D6E-409C-BE32-E72D297353CC}">
              <c16:uniqueId val="{00000002-7C47-41C5-8C59-9CBA5E428F4D}"/>
            </c:ext>
          </c:extLst>
        </c:ser>
        <c:ser>
          <c:idx val="3"/>
          <c:order val="3"/>
          <c:tx>
            <c:strRef>
              <c:f>Consumptie!$A$27</c:f>
              <c:strCache>
                <c:ptCount val="1"/>
                <c:pt idx="0">
                  <c:v>konijn</c:v>
                </c:pt>
              </c:strCache>
            </c:strRef>
          </c:tx>
          <c:marker>
            <c:symbol val="diamond"/>
            <c:size val="7"/>
          </c:marker>
          <c:cat>
            <c:numRef>
              <c:f>Consumptie!$B$22:$L$22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Consumptie!$B$27:$L$27</c:f>
              <c:numCache>
                <c:formatCode>0</c:formatCode>
                <c:ptCount val="11"/>
                <c:pt idx="0">
                  <c:v>100</c:v>
                </c:pt>
                <c:pt idx="1">
                  <c:v>88.095238095238088</c:v>
                </c:pt>
                <c:pt idx="2">
                  <c:v>97.61904761904762</c:v>
                </c:pt>
                <c:pt idx="3">
                  <c:v>78.571428571428584</c:v>
                </c:pt>
                <c:pt idx="4">
                  <c:v>78.571428571428584</c:v>
                </c:pt>
                <c:pt idx="5">
                  <c:v>73.80952380952381</c:v>
                </c:pt>
                <c:pt idx="6">
                  <c:v>66.63002428554357</c:v>
                </c:pt>
                <c:pt idx="7">
                  <c:v>68.02942071642191</c:v>
                </c:pt>
                <c:pt idx="8">
                  <c:v>58.181388747124529</c:v>
                </c:pt>
                <c:pt idx="9">
                  <c:v>60.103400832130717</c:v>
                </c:pt>
                <c:pt idx="10">
                  <c:v>54.227656551769762</c:v>
                </c:pt>
              </c:numCache>
            </c:numRef>
          </c:val>
          <c:smooth val="0"/>
          <c:extLst>
            <c:ext xmlns:c16="http://schemas.microsoft.com/office/drawing/2014/chart" uri="{C3380CC4-5D6E-409C-BE32-E72D297353CC}">
              <c16:uniqueId val="{00000003-7C47-41C5-8C59-9CBA5E428F4D}"/>
            </c:ext>
          </c:extLst>
        </c:ser>
        <c:ser>
          <c:idx val="4"/>
          <c:order val="4"/>
          <c:tx>
            <c:strRef>
              <c:f>Consumptie!$A$28</c:f>
              <c:strCache>
                <c:ptCount val="1"/>
                <c:pt idx="0">
                  <c:v>wild</c:v>
                </c:pt>
              </c:strCache>
            </c:strRef>
          </c:tx>
          <c:spPr>
            <a:ln>
              <a:solidFill>
                <a:srgbClr val="00B0F0"/>
              </a:solidFill>
            </a:ln>
          </c:spPr>
          <c:marker>
            <c:symbol val="triangle"/>
            <c:size val="7"/>
            <c:spPr>
              <a:solidFill>
                <a:srgbClr val="00B0F0"/>
              </a:solidFill>
              <a:ln>
                <a:solidFill>
                  <a:srgbClr val="00B0F0"/>
                </a:solidFill>
              </a:ln>
            </c:spPr>
          </c:marker>
          <c:cat>
            <c:numRef>
              <c:f>Consumptie!$B$22:$L$22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Consumptie!$B$28:$L$28</c:f>
              <c:numCache>
                <c:formatCode>0</c:formatCode>
                <c:ptCount val="11"/>
                <c:pt idx="0">
                  <c:v>100</c:v>
                </c:pt>
                <c:pt idx="1">
                  <c:v>118.18181818181819</c:v>
                </c:pt>
                <c:pt idx="2">
                  <c:v>118.18181818181819</c:v>
                </c:pt>
                <c:pt idx="3">
                  <c:v>109.09090909090908</c:v>
                </c:pt>
                <c:pt idx="4">
                  <c:v>100</c:v>
                </c:pt>
                <c:pt idx="5">
                  <c:v>127.27272727272729</c:v>
                </c:pt>
                <c:pt idx="6">
                  <c:v>111.38415472073999</c:v>
                </c:pt>
                <c:pt idx="7">
                  <c:v>91.395080089569092</c:v>
                </c:pt>
                <c:pt idx="8">
                  <c:v>97.964378920468178</c:v>
                </c:pt>
                <c:pt idx="9">
                  <c:v>107.25618086077908</c:v>
                </c:pt>
                <c:pt idx="10">
                  <c:v>120.19972909580545</c:v>
                </c:pt>
              </c:numCache>
            </c:numRef>
          </c:val>
          <c:smooth val="0"/>
          <c:extLst>
            <c:ext xmlns:c16="http://schemas.microsoft.com/office/drawing/2014/chart" uri="{C3380CC4-5D6E-409C-BE32-E72D297353CC}">
              <c16:uniqueId val="{00000004-7C47-41C5-8C59-9CBA5E428F4D}"/>
            </c:ext>
          </c:extLst>
        </c:ser>
        <c:ser>
          <c:idx val="5"/>
          <c:order val="5"/>
          <c:tx>
            <c:strRef>
              <c:f>Consumptie!$A$29</c:f>
              <c:strCache>
                <c:ptCount val="1"/>
                <c:pt idx="0">
                  <c:v>eieren (in stuks)</c:v>
                </c:pt>
              </c:strCache>
            </c:strRef>
          </c:tx>
          <c:cat>
            <c:numRef>
              <c:f>Consumptie!$B$22:$L$22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Consumptie!$B$29:$L$29</c:f>
              <c:numCache>
                <c:formatCode>0</c:formatCode>
                <c:ptCount val="11"/>
                <c:pt idx="0">
                  <c:v>100</c:v>
                </c:pt>
                <c:pt idx="1">
                  <c:v>98.214835333948898</c:v>
                </c:pt>
                <c:pt idx="2">
                  <c:v>102.3237919359803</c:v>
                </c:pt>
                <c:pt idx="3">
                  <c:v>101.10803324099722</c:v>
                </c:pt>
                <c:pt idx="4">
                  <c:v>101.21575869498305</c:v>
                </c:pt>
                <c:pt idx="5">
                  <c:v>102.53924284395197</c:v>
                </c:pt>
                <c:pt idx="6">
                  <c:v>98.36065398615743</c:v>
                </c:pt>
                <c:pt idx="7">
                  <c:v>99.822713911221456</c:v>
                </c:pt>
                <c:pt idx="8">
                  <c:v>100.83018614351293</c:v>
                </c:pt>
                <c:pt idx="9">
                  <c:v>97.073360970292541</c:v>
                </c:pt>
                <c:pt idx="10">
                  <c:v>101.19524175257047</c:v>
                </c:pt>
              </c:numCache>
            </c:numRef>
          </c:val>
          <c:smooth val="0"/>
          <c:extLst>
            <c:ext xmlns:c16="http://schemas.microsoft.com/office/drawing/2014/chart" uri="{C3380CC4-5D6E-409C-BE32-E72D297353CC}">
              <c16:uniqueId val="{00000005-7C47-41C5-8C59-9CBA5E428F4D}"/>
            </c:ext>
          </c:extLst>
        </c:ser>
        <c:dLbls>
          <c:showLegendKey val="0"/>
          <c:showVal val="0"/>
          <c:showCatName val="0"/>
          <c:showSerName val="0"/>
          <c:showPercent val="0"/>
          <c:showBubbleSize val="0"/>
        </c:dLbls>
        <c:marker val="1"/>
        <c:smooth val="0"/>
        <c:axId val="205453184"/>
        <c:axId val="205828864"/>
      </c:lineChart>
      <c:catAx>
        <c:axId val="205453184"/>
        <c:scaling>
          <c:orientation val="minMax"/>
        </c:scaling>
        <c:delete val="0"/>
        <c:axPos val="b"/>
        <c:numFmt formatCode="General" sourceLinked="1"/>
        <c:majorTickMark val="out"/>
        <c:minorTickMark val="none"/>
        <c:tickLblPos val="nextTo"/>
        <c:crossAx val="205828864"/>
        <c:crosses val="autoZero"/>
        <c:auto val="1"/>
        <c:lblAlgn val="ctr"/>
        <c:lblOffset val="100"/>
        <c:noMultiLvlLbl val="0"/>
      </c:catAx>
      <c:valAx>
        <c:axId val="205828864"/>
        <c:scaling>
          <c:orientation val="minMax"/>
          <c:min val="50"/>
        </c:scaling>
        <c:delete val="0"/>
        <c:axPos val="l"/>
        <c:majorGridlines/>
        <c:numFmt formatCode="0%" sourceLinked="0"/>
        <c:majorTickMark val="out"/>
        <c:minorTickMark val="none"/>
        <c:tickLblPos val="nextTo"/>
        <c:crossAx val="205453184"/>
        <c:crosses val="autoZero"/>
        <c:crossBetween val="between"/>
        <c:dispUnits>
          <c:builtInUnit val="hundreds"/>
        </c:dispUnits>
      </c:valAx>
    </c:plotArea>
    <c:legend>
      <c:legendPos val="b"/>
      <c:layout>
        <c:manualLayout>
          <c:xMode val="edge"/>
          <c:yMode val="edge"/>
          <c:x val="2.0900549512405494E-2"/>
          <c:y val="0.91599463593522024"/>
          <c:w val="0.96183677450569505"/>
          <c:h val="6.8789008759288936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86342641235779E-2"/>
          <c:y val="3.8463473315835522E-2"/>
          <c:w val="0.74697397404763655"/>
          <c:h val="0.72556582228048372"/>
        </c:manualLayout>
      </c:layout>
      <c:barChart>
        <c:barDir val="col"/>
        <c:grouping val="percentStacked"/>
        <c:varyColors val="0"/>
        <c:ser>
          <c:idx val="0"/>
          <c:order val="0"/>
          <c:tx>
            <c:strRef>
              <c:f>tewerkstelling!$B$3</c:f>
              <c:strCache>
                <c:ptCount val="1"/>
                <c:pt idx="0">
                  <c:v>familiale arbeidskrachten (VAK)</c:v>
                </c:pt>
              </c:strCache>
            </c:strRef>
          </c:tx>
          <c:invertIfNegative val="0"/>
          <c:cat>
            <c:strRef>
              <c:f>tewerkstelling!$A$4:$A$5</c:f>
              <c:strCache>
                <c:ptCount val="2"/>
                <c:pt idx="0">
                  <c:v>pluimvee</c:v>
                </c:pt>
                <c:pt idx="1">
                  <c:v>geheel van de bedrijven</c:v>
                </c:pt>
              </c:strCache>
            </c:strRef>
          </c:cat>
          <c:val>
            <c:numRef>
              <c:f>tewerkstelling!$B$4:$B$5</c:f>
              <c:numCache>
                <c:formatCode>#,##0</c:formatCode>
                <c:ptCount val="2"/>
                <c:pt idx="0">
                  <c:v>545.13</c:v>
                </c:pt>
                <c:pt idx="1">
                  <c:v>22042.63</c:v>
                </c:pt>
              </c:numCache>
            </c:numRef>
          </c:val>
          <c:extLst>
            <c:ext xmlns:c16="http://schemas.microsoft.com/office/drawing/2014/chart" uri="{C3380CC4-5D6E-409C-BE32-E72D297353CC}">
              <c16:uniqueId val="{00000000-4433-4E6C-9490-7F52A3CFD581}"/>
            </c:ext>
          </c:extLst>
        </c:ser>
        <c:ser>
          <c:idx val="1"/>
          <c:order val="1"/>
          <c:tx>
            <c:strRef>
              <c:f>tewerkstelling!$C$3</c:f>
              <c:strCache>
                <c:ptCount val="1"/>
                <c:pt idx="0">
                  <c:v>niet familiale arbeidskrachten, regelmatig tewerkgesteld (VAK)</c:v>
                </c:pt>
              </c:strCache>
            </c:strRef>
          </c:tx>
          <c:invertIfNegative val="0"/>
          <c:cat>
            <c:strRef>
              <c:f>tewerkstelling!$A$4:$A$5</c:f>
              <c:strCache>
                <c:ptCount val="2"/>
                <c:pt idx="0">
                  <c:v>pluimvee</c:v>
                </c:pt>
                <c:pt idx="1">
                  <c:v>geheel van de bedrijven</c:v>
                </c:pt>
              </c:strCache>
            </c:strRef>
          </c:cat>
          <c:val>
            <c:numRef>
              <c:f>tewerkstelling!$C$4:$C$5</c:f>
              <c:numCache>
                <c:formatCode>#,##0</c:formatCode>
                <c:ptCount val="2"/>
                <c:pt idx="0">
                  <c:v>435.25</c:v>
                </c:pt>
                <c:pt idx="1">
                  <c:v>12010.25</c:v>
                </c:pt>
              </c:numCache>
            </c:numRef>
          </c:val>
          <c:extLst>
            <c:ext xmlns:c16="http://schemas.microsoft.com/office/drawing/2014/chart" uri="{C3380CC4-5D6E-409C-BE32-E72D297353CC}">
              <c16:uniqueId val="{00000001-4433-4E6C-9490-7F52A3CFD581}"/>
            </c:ext>
          </c:extLst>
        </c:ser>
        <c:ser>
          <c:idx val="2"/>
          <c:order val="2"/>
          <c:tx>
            <c:strRef>
              <c:f>tewerkstelling!$D$3</c:f>
              <c:strCache>
                <c:ptCount val="1"/>
                <c:pt idx="0">
                  <c:v>niet-familiale arbeidskrachten, onregelmatig tewerkgesteld (VAK)</c:v>
                </c:pt>
              </c:strCache>
            </c:strRef>
          </c:tx>
          <c:invertIfNegative val="0"/>
          <c:cat>
            <c:strRef>
              <c:f>tewerkstelling!$A$4:$A$5</c:f>
              <c:strCache>
                <c:ptCount val="2"/>
                <c:pt idx="0">
                  <c:v>pluimvee</c:v>
                </c:pt>
                <c:pt idx="1">
                  <c:v>geheel van de bedrijven</c:v>
                </c:pt>
              </c:strCache>
            </c:strRef>
          </c:cat>
          <c:val>
            <c:numRef>
              <c:f>tewerkstelling!$D$4:$D$5</c:f>
              <c:numCache>
                <c:formatCode>#,##0</c:formatCode>
                <c:ptCount val="2"/>
                <c:pt idx="0">
                  <c:v>25.6</c:v>
                </c:pt>
                <c:pt idx="1">
                  <c:v>5262.07</c:v>
                </c:pt>
              </c:numCache>
            </c:numRef>
          </c:val>
          <c:extLst>
            <c:ext xmlns:c16="http://schemas.microsoft.com/office/drawing/2014/chart" uri="{C3380CC4-5D6E-409C-BE32-E72D297353CC}">
              <c16:uniqueId val="{00000002-4433-4E6C-9490-7F52A3CFD581}"/>
            </c:ext>
          </c:extLst>
        </c:ser>
        <c:dLbls>
          <c:showLegendKey val="0"/>
          <c:showVal val="0"/>
          <c:showCatName val="0"/>
          <c:showSerName val="0"/>
          <c:showPercent val="0"/>
          <c:showBubbleSize val="0"/>
        </c:dLbls>
        <c:gapWidth val="150"/>
        <c:overlap val="100"/>
        <c:axId val="207385728"/>
        <c:axId val="207387264"/>
      </c:barChart>
      <c:catAx>
        <c:axId val="207385728"/>
        <c:scaling>
          <c:orientation val="minMax"/>
        </c:scaling>
        <c:delete val="0"/>
        <c:axPos val="b"/>
        <c:numFmt formatCode="General" sourceLinked="0"/>
        <c:majorTickMark val="out"/>
        <c:minorTickMark val="none"/>
        <c:tickLblPos val="nextTo"/>
        <c:crossAx val="207387264"/>
        <c:crosses val="autoZero"/>
        <c:auto val="1"/>
        <c:lblAlgn val="ctr"/>
        <c:lblOffset val="100"/>
        <c:noMultiLvlLbl val="0"/>
      </c:catAx>
      <c:valAx>
        <c:axId val="207387264"/>
        <c:scaling>
          <c:orientation val="minMax"/>
        </c:scaling>
        <c:delete val="0"/>
        <c:axPos val="l"/>
        <c:majorGridlines/>
        <c:numFmt formatCode="0%" sourceLinked="1"/>
        <c:majorTickMark val="out"/>
        <c:minorTickMark val="none"/>
        <c:tickLblPos val="nextTo"/>
        <c:crossAx val="207385728"/>
        <c:crosses val="autoZero"/>
        <c:crossBetween val="between"/>
        <c:majorUnit val="0.2"/>
      </c:valAx>
    </c:plotArea>
    <c:legend>
      <c:legendPos val="b"/>
      <c:layout>
        <c:manualLayout>
          <c:xMode val="edge"/>
          <c:yMode val="edge"/>
          <c:x val="3.7898888807123408E-2"/>
          <c:y val="0.8649939245512237"/>
          <c:w val="0.9217098143105944"/>
          <c:h val="0.114854889544882"/>
        </c:manualLayout>
      </c:layout>
      <c:overlay val="0"/>
    </c:legend>
    <c:plotVisOnly val="1"/>
    <c:dispBlanksAs val="gap"/>
    <c:showDLblsOverMax val="0"/>
  </c:chart>
  <c:spPr>
    <a:ln>
      <a:noFill/>
    </a:ln>
  </c:spPr>
  <c:txPr>
    <a:bodyPr/>
    <a:lstStyle/>
    <a:p>
      <a:pPr>
        <a:defRPr sz="1000">
          <a:latin typeface="+mn-lt"/>
          <a:ea typeface="Verdana" pitchFamily="34" charset="0"/>
          <a:cs typeface="Verdana" pitchFamily="34" charset="0"/>
        </a:defRPr>
      </a:pPr>
      <a:endParaRPr lang="nl-B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100"/>
              <a:t>Aandeel bedrijfshoofden ouder dan 50 met vermoedelijke opvolger</a:t>
            </a:r>
          </a:p>
        </c:rich>
      </c:tx>
      <c:layout/>
      <c:overlay val="0"/>
    </c:title>
    <c:autoTitleDeleted val="0"/>
    <c:plotArea>
      <c:layout>
        <c:manualLayout>
          <c:layoutTarget val="inner"/>
          <c:xMode val="edge"/>
          <c:yMode val="edge"/>
          <c:x val="7.7212948028756237E-2"/>
          <c:y val="9.6379810677979766E-2"/>
          <c:w val="0.89642349418751133"/>
          <c:h val="0.6612889459524276"/>
        </c:manualLayout>
      </c:layout>
      <c:barChart>
        <c:barDir val="col"/>
        <c:grouping val="clustered"/>
        <c:varyColors val="0"/>
        <c:ser>
          <c:idx val="0"/>
          <c:order val="0"/>
          <c:invertIfNegative val="0"/>
          <c:cat>
            <c:strRef>
              <c:f>bedrijfsopvolging!$A$4:$A$12</c:f>
              <c:strCache>
                <c:ptCount val="9"/>
                <c:pt idx="0">
                  <c:v>van 5.000 tot 25.000 SO</c:v>
                </c:pt>
                <c:pt idx="1">
                  <c:v>van 25.000 tot 50.000 SO</c:v>
                </c:pt>
                <c:pt idx="2">
                  <c:v>van 50.000 tot 75.000 SO</c:v>
                </c:pt>
                <c:pt idx="3">
                  <c:v>van 75.000 tot 100.000 SO</c:v>
                </c:pt>
                <c:pt idx="4">
                  <c:v>van 100.000 tot 125.000 SO</c:v>
                </c:pt>
                <c:pt idx="5">
                  <c:v>van 125.000 tot 150.000 SO</c:v>
                </c:pt>
                <c:pt idx="6">
                  <c:v>van 150.000 tot 200.000 SO</c:v>
                </c:pt>
                <c:pt idx="7">
                  <c:v>van 200.000 tot 250.000 SO</c:v>
                </c:pt>
                <c:pt idx="8">
                  <c:v>250.000 SO of meer</c:v>
                </c:pt>
              </c:strCache>
            </c:strRef>
          </c:cat>
          <c:val>
            <c:numRef>
              <c:f>bedrijfsopvolging!$B$4:$B$12</c:f>
              <c:numCache>
                <c:formatCode>0.0</c:formatCode>
                <c:ptCount val="9"/>
                <c:pt idx="0">
                  <c:v>0</c:v>
                </c:pt>
                <c:pt idx="1">
                  <c:v>0</c:v>
                </c:pt>
                <c:pt idx="2">
                  <c:v>0</c:v>
                </c:pt>
                <c:pt idx="3">
                  <c:v>0</c:v>
                </c:pt>
                <c:pt idx="4">
                  <c:v>25</c:v>
                </c:pt>
                <c:pt idx="5">
                  <c:v>0</c:v>
                </c:pt>
                <c:pt idx="6">
                  <c:v>17.647058823529413</c:v>
                </c:pt>
                <c:pt idx="7">
                  <c:v>7.1428571428571423</c:v>
                </c:pt>
                <c:pt idx="8">
                  <c:v>17.032967032967033</c:v>
                </c:pt>
              </c:numCache>
            </c:numRef>
          </c:val>
          <c:extLst>
            <c:ext xmlns:c16="http://schemas.microsoft.com/office/drawing/2014/chart" uri="{C3380CC4-5D6E-409C-BE32-E72D297353CC}">
              <c16:uniqueId val="{00000000-C87C-48BC-8542-900BE29F10E0}"/>
            </c:ext>
          </c:extLst>
        </c:ser>
        <c:dLbls>
          <c:showLegendKey val="0"/>
          <c:showVal val="0"/>
          <c:showCatName val="0"/>
          <c:showSerName val="0"/>
          <c:showPercent val="0"/>
          <c:showBubbleSize val="0"/>
        </c:dLbls>
        <c:gapWidth val="150"/>
        <c:axId val="226755328"/>
        <c:axId val="226757248"/>
      </c:barChart>
      <c:lineChart>
        <c:grouping val="stacked"/>
        <c:varyColors val="0"/>
        <c:ser>
          <c:idx val="1"/>
          <c:order val="1"/>
          <c:dLbls>
            <c:dLbl>
              <c:idx val="0"/>
              <c:layout>
                <c:manualLayout>
                  <c:x val="-1.0479435453154108E-2"/>
                  <c:y val="-6.2731638811537774E-2"/>
                </c:manualLayout>
              </c:layout>
              <c:tx>
                <c:rich>
                  <a:bodyPr/>
                  <a:lstStyle/>
                  <a:p>
                    <a:pPr>
                      <a:defRPr>
                        <a:solidFill>
                          <a:srgbClr val="C00000"/>
                        </a:solidFill>
                      </a:defRPr>
                    </a:pPr>
                    <a:r>
                      <a:rPr lang="en-US">
                        <a:solidFill>
                          <a:srgbClr val="C00000"/>
                        </a:solidFill>
                      </a:rPr>
                      <a:t>gemiddelde pluimveebedrijven</a:t>
                    </a:r>
                  </a:p>
                </c:rich>
              </c:tx>
              <c:spPr/>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C87C-48BC-8542-900BE29F10E0}"/>
                </c:ext>
              </c:extLst>
            </c:dLbl>
            <c:dLbl>
              <c:idx val="1"/>
              <c:delete val="1"/>
              <c:extLst>
                <c:ext xmlns:c15="http://schemas.microsoft.com/office/drawing/2012/chart" uri="{CE6537A1-D6FC-4f65-9D91-7224C49458BB}"/>
                <c:ext xmlns:c16="http://schemas.microsoft.com/office/drawing/2014/chart" uri="{C3380CC4-5D6E-409C-BE32-E72D297353CC}">
                  <c16:uniqueId val="{00000002-C87C-48BC-8542-900BE29F10E0}"/>
                </c:ext>
              </c:extLst>
            </c:dLbl>
            <c:dLbl>
              <c:idx val="2"/>
              <c:delete val="1"/>
              <c:extLst>
                <c:ext xmlns:c15="http://schemas.microsoft.com/office/drawing/2012/chart" uri="{CE6537A1-D6FC-4f65-9D91-7224C49458BB}"/>
                <c:ext xmlns:c16="http://schemas.microsoft.com/office/drawing/2014/chart" uri="{C3380CC4-5D6E-409C-BE32-E72D297353CC}">
                  <c16:uniqueId val="{00000003-C87C-48BC-8542-900BE29F10E0}"/>
                </c:ext>
              </c:extLst>
            </c:dLbl>
            <c:dLbl>
              <c:idx val="3"/>
              <c:delete val="1"/>
              <c:extLst>
                <c:ext xmlns:c15="http://schemas.microsoft.com/office/drawing/2012/chart" uri="{CE6537A1-D6FC-4f65-9D91-7224C49458BB}"/>
                <c:ext xmlns:c16="http://schemas.microsoft.com/office/drawing/2014/chart" uri="{C3380CC4-5D6E-409C-BE32-E72D297353CC}">
                  <c16:uniqueId val="{00000004-C87C-48BC-8542-900BE29F10E0}"/>
                </c:ext>
              </c:extLst>
            </c:dLbl>
            <c:dLbl>
              <c:idx val="4"/>
              <c:delete val="1"/>
              <c:extLst>
                <c:ext xmlns:c15="http://schemas.microsoft.com/office/drawing/2012/chart" uri="{CE6537A1-D6FC-4f65-9D91-7224C49458BB}"/>
                <c:ext xmlns:c16="http://schemas.microsoft.com/office/drawing/2014/chart" uri="{C3380CC4-5D6E-409C-BE32-E72D297353CC}">
                  <c16:uniqueId val="{00000005-C87C-48BC-8542-900BE29F10E0}"/>
                </c:ext>
              </c:extLst>
            </c:dLbl>
            <c:dLbl>
              <c:idx val="5"/>
              <c:delete val="1"/>
              <c:extLst>
                <c:ext xmlns:c15="http://schemas.microsoft.com/office/drawing/2012/chart" uri="{CE6537A1-D6FC-4f65-9D91-7224C49458BB}"/>
                <c:ext xmlns:c16="http://schemas.microsoft.com/office/drawing/2014/chart" uri="{C3380CC4-5D6E-409C-BE32-E72D297353CC}">
                  <c16:uniqueId val="{00000006-C87C-48BC-8542-900BE29F10E0}"/>
                </c:ext>
              </c:extLst>
            </c:dLbl>
            <c:dLbl>
              <c:idx val="6"/>
              <c:delete val="1"/>
              <c:extLst>
                <c:ext xmlns:c15="http://schemas.microsoft.com/office/drawing/2012/chart" uri="{CE6537A1-D6FC-4f65-9D91-7224C49458BB}"/>
                <c:ext xmlns:c16="http://schemas.microsoft.com/office/drawing/2014/chart" uri="{C3380CC4-5D6E-409C-BE32-E72D297353CC}">
                  <c16:uniqueId val="{00000007-C87C-48BC-8542-900BE29F10E0}"/>
                </c:ext>
              </c:extLst>
            </c:dLbl>
            <c:dLbl>
              <c:idx val="7"/>
              <c:delete val="1"/>
              <c:extLst>
                <c:ext xmlns:c15="http://schemas.microsoft.com/office/drawing/2012/chart" uri="{CE6537A1-D6FC-4f65-9D91-7224C49458BB}"/>
                <c:ext xmlns:c16="http://schemas.microsoft.com/office/drawing/2014/chart" uri="{C3380CC4-5D6E-409C-BE32-E72D297353CC}">
                  <c16:uniqueId val="{00000008-C87C-48BC-8542-900BE29F10E0}"/>
                </c:ext>
              </c:extLst>
            </c:dLbl>
            <c:dLbl>
              <c:idx val="8"/>
              <c:delete val="1"/>
              <c:extLst>
                <c:ext xmlns:c15="http://schemas.microsoft.com/office/drawing/2012/chart" uri="{CE6537A1-D6FC-4f65-9D91-7224C49458BB}"/>
                <c:ext xmlns:c16="http://schemas.microsoft.com/office/drawing/2014/chart" uri="{C3380CC4-5D6E-409C-BE32-E72D297353CC}">
                  <c16:uniqueId val="{00000009-C87C-48BC-8542-900BE29F10E0}"/>
                </c:ext>
              </c:extLst>
            </c:dLbl>
            <c:dLbl>
              <c:idx val="9"/>
              <c:delete val="1"/>
              <c:extLst>
                <c:ext xmlns:c15="http://schemas.microsoft.com/office/drawing/2012/chart" uri="{CE6537A1-D6FC-4f65-9D91-7224C49458BB}"/>
                <c:ext xmlns:c16="http://schemas.microsoft.com/office/drawing/2014/chart" uri="{C3380CC4-5D6E-409C-BE32-E72D297353CC}">
                  <c16:uniqueId val="{0000000A-C87C-48BC-8542-900BE29F10E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bedrijfsopvolging!$A$4:$A$12</c:f>
              <c:strCache>
                <c:ptCount val="9"/>
                <c:pt idx="0">
                  <c:v>van 5.000 tot 25.000 SO</c:v>
                </c:pt>
                <c:pt idx="1">
                  <c:v>van 25.000 tot 50.000 SO</c:v>
                </c:pt>
                <c:pt idx="2">
                  <c:v>van 50.000 tot 75.000 SO</c:v>
                </c:pt>
                <c:pt idx="3">
                  <c:v>van 75.000 tot 100.000 SO</c:v>
                </c:pt>
                <c:pt idx="4">
                  <c:v>van 100.000 tot 125.000 SO</c:v>
                </c:pt>
                <c:pt idx="5">
                  <c:v>van 125.000 tot 150.000 SO</c:v>
                </c:pt>
                <c:pt idx="6">
                  <c:v>van 150.000 tot 200.000 SO</c:v>
                </c:pt>
                <c:pt idx="7">
                  <c:v>van 200.000 tot 250.000 SO</c:v>
                </c:pt>
                <c:pt idx="8">
                  <c:v>250.000 SO of meer</c:v>
                </c:pt>
              </c:strCache>
            </c:strRef>
          </c:cat>
          <c:val>
            <c:numRef>
              <c:f>bedrijfsopvolging!$D$4:$D$12</c:f>
              <c:numCache>
                <c:formatCode>0.00</c:formatCode>
                <c:ptCount val="9"/>
                <c:pt idx="0">
                  <c:v>14.814814814814813</c:v>
                </c:pt>
                <c:pt idx="1">
                  <c:v>14.814814814814813</c:v>
                </c:pt>
                <c:pt idx="2">
                  <c:v>14.814814814814813</c:v>
                </c:pt>
                <c:pt idx="3">
                  <c:v>14.814814814814813</c:v>
                </c:pt>
                <c:pt idx="4">
                  <c:v>14.814814814814813</c:v>
                </c:pt>
                <c:pt idx="5">
                  <c:v>14.814814814814813</c:v>
                </c:pt>
                <c:pt idx="6">
                  <c:v>14.814814814814813</c:v>
                </c:pt>
                <c:pt idx="7">
                  <c:v>14.814814814814813</c:v>
                </c:pt>
                <c:pt idx="8">
                  <c:v>14.814814814814813</c:v>
                </c:pt>
              </c:numCache>
            </c:numRef>
          </c:val>
          <c:smooth val="0"/>
          <c:extLst>
            <c:ext xmlns:c16="http://schemas.microsoft.com/office/drawing/2014/chart" uri="{C3380CC4-5D6E-409C-BE32-E72D297353CC}">
              <c16:uniqueId val="{0000000B-C87C-48BC-8542-900BE29F10E0}"/>
            </c:ext>
          </c:extLst>
        </c:ser>
        <c:dLbls>
          <c:showLegendKey val="0"/>
          <c:showVal val="0"/>
          <c:showCatName val="0"/>
          <c:showSerName val="0"/>
          <c:showPercent val="0"/>
          <c:showBubbleSize val="0"/>
        </c:dLbls>
        <c:marker val="1"/>
        <c:smooth val="0"/>
        <c:axId val="226755328"/>
        <c:axId val="226757248"/>
      </c:lineChart>
      <c:catAx>
        <c:axId val="226755328"/>
        <c:scaling>
          <c:orientation val="minMax"/>
        </c:scaling>
        <c:delete val="0"/>
        <c:axPos val="b"/>
        <c:title>
          <c:tx>
            <c:rich>
              <a:bodyPr/>
              <a:lstStyle/>
              <a:p>
                <a:pPr>
                  <a:defRPr b="0"/>
                </a:pPr>
                <a:r>
                  <a:rPr lang="en-US" b="0"/>
                  <a:t>bedrijfsgrootte</a:t>
                </a:r>
              </a:p>
            </c:rich>
          </c:tx>
          <c:layout>
            <c:manualLayout>
              <c:xMode val="edge"/>
              <c:yMode val="edge"/>
              <c:x val="0.45701785210732954"/>
              <c:y val="0.91710564615442025"/>
            </c:manualLayout>
          </c:layout>
          <c:overlay val="0"/>
        </c:title>
        <c:numFmt formatCode="General" sourceLinked="1"/>
        <c:majorTickMark val="out"/>
        <c:minorTickMark val="none"/>
        <c:tickLblPos val="nextTo"/>
        <c:txPr>
          <a:bodyPr rot="0" vert="horz"/>
          <a:lstStyle/>
          <a:p>
            <a:pPr>
              <a:defRPr/>
            </a:pPr>
            <a:endParaRPr lang="nl-BE"/>
          </a:p>
        </c:txPr>
        <c:crossAx val="226757248"/>
        <c:crosses val="autoZero"/>
        <c:auto val="1"/>
        <c:lblAlgn val="ctr"/>
        <c:lblOffset val="100"/>
        <c:tickLblSkip val="1"/>
        <c:tickMarkSkip val="1"/>
        <c:noMultiLvlLbl val="0"/>
      </c:catAx>
      <c:valAx>
        <c:axId val="226757248"/>
        <c:scaling>
          <c:orientation val="minMax"/>
        </c:scaling>
        <c:delete val="0"/>
        <c:axPos val="l"/>
        <c:majorGridlines/>
        <c:title>
          <c:tx>
            <c:rich>
              <a:bodyPr rot="-5400000" vert="horz"/>
              <a:lstStyle/>
              <a:p>
                <a:pPr>
                  <a:defRPr b="0"/>
                </a:pPr>
                <a:r>
                  <a:rPr lang="en-US" b="0"/>
                  <a:t>percentage (%)</a:t>
                </a:r>
              </a:p>
            </c:rich>
          </c:tx>
          <c:layout>
            <c:manualLayout>
              <c:xMode val="edge"/>
              <c:yMode val="edge"/>
              <c:x val="5.3656102904492313E-3"/>
              <c:y val="0.31213195506959734"/>
            </c:manualLayout>
          </c:layout>
          <c:overlay val="0"/>
        </c:title>
        <c:numFmt formatCode="0" sourceLinked="0"/>
        <c:majorTickMark val="out"/>
        <c:minorTickMark val="none"/>
        <c:tickLblPos val="nextTo"/>
        <c:txPr>
          <a:bodyPr rot="0" vert="horz"/>
          <a:lstStyle/>
          <a:p>
            <a:pPr>
              <a:defRPr/>
            </a:pPr>
            <a:endParaRPr lang="nl-BE"/>
          </a:p>
        </c:txPr>
        <c:crossAx val="226755328"/>
        <c:crosses val="autoZero"/>
        <c:crossBetween val="between"/>
      </c:valAx>
    </c:plotArea>
    <c:plotVisOnly val="1"/>
    <c:dispBlanksAs val="gap"/>
    <c:showDLblsOverMax val="0"/>
  </c:chart>
  <c:spPr>
    <a:ln>
      <a:noFill/>
    </a:ln>
  </c:spPr>
  <c:txPr>
    <a:bodyPr/>
    <a:lstStyle/>
    <a:p>
      <a:pPr>
        <a:defRPr sz="1000">
          <a:latin typeface="+mn-lt"/>
          <a:ea typeface="Verdana" pitchFamily="34" charset="0"/>
          <a:cs typeface="Verdana" pitchFamily="34" charset="0"/>
        </a:defRPr>
      </a:pPr>
      <a:endParaRPr lang="nl-BE"/>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654256810131742E-2"/>
          <c:y val="2.6156350598688573E-2"/>
          <c:w val="0.78794394844107607"/>
          <c:h val="0.78697572761691936"/>
        </c:manualLayout>
      </c:layout>
      <c:lineChart>
        <c:grouping val="standard"/>
        <c:varyColors val="0"/>
        <c:ser>
          <c:idx val="0"/>
          <c:order val="0"/>
          <c:tx>
            <c:strRef>
              <c:f>'aantal bedrijven'!$A$4</c:f>
              <c:strCache>
                <c:ptCount val="1"/>
                <c:pt idx="0">
                  <c:v>aantal bedrijven met 100 of meer leghennen</c:v>
                </c:pt>
              </c:strCache>
            </c:strRef>
          </c:tx>
          <c:spPr>
            <a:ln w="28575" cap="flat" cmpd="sng" algn="ctr">
              <a:solidFill>
                <a:srgbClr val="7030A0"/>
              </a:solidFill>
              <a:prstDash val="solid"/>
            </a:ln>
            <a:effectLst/>
          </c:spPr>
          <c:marker>
            <c:symbol val="circle"/>
            <c:size val="7"/>
            <c:spPr>
              <a:solidFill>
                <a:srgbClr val="7030A0"/>
              </a:solidFill>
              <a:ln w="25400" cap="flat" cmpd="sng" algn="ctr">
                <a:solidFill>
                  <a:srgbClr val="7030A0"/>
                </a:solidFill>
                <a:prstDash val="solid"/>
              </a:ln>
              <a:effectLst/>
            </c:spPr>
          </c:marker>
          <c:cat>
            <c:strRef>
              <c:f>'aantal bedrijven'!$E$3:$Q$3</c:f>
              <c:strCach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strCache>
            </c:strRef>
          </c:cat>
          <c:val>
            <c:numRef>
              <c:f>'aantal bedrijven'!$E$4:$Q$4</c:f>
              <c:numCache>
                <c:formatCode>#,##0</c:formatCode>
                <c:ptCount val="13"/>
                <c:pt idx="0">
                  <c:v>572</c:v>
                </c:pt>
                <c:pt idx="1">
                  <c:v>541</c:v>
                </c:pt>
                <c:pt idx="2">
                  <c:v>488</c:v>
                </c:pt>
                <c:pt idx="3">
                  <c:v>452</c:v>
                </c:pt>
                <c:pt idx="4">
                  <c:v>420</c:v>
                </c:pt>
                <c:pt idx="5">
                  <c:v>415</c:v>
                </c:pt>
                <c:pt idx="6">
                  <c:v>401</c:v>
                </c:pt>
                <c:pt idx="7">
                  <c:v>382</c:v>
                </c:pt>
                <c:pt idx="8">
                  <c:v>361</c:v>
                </c:pt>
                <c:pt idx="9">
                  <c:v>346</c:v>
                </c:pt>
                <c:pt idx="10">
                  <c:v>363</c:v>
                </c:pt>
                <c:pt idx="11">
                  <c:v>360</c:v>
                </c:pt>
                <c:pt idx="12">
                  <c:v>321</c:v>
                </c:pt>
              </c:numCache>
            </c:numRef>
          </c:val>
          <c:smooth val="0"/>
          <c:extLst>
            <c:ext xmlns:c16="http://schemas.microsoft.com/office/drawing/2014/chart" uri="{C3380CC4-5D6E-409C-BE32-E72D297353CC}">
              <c16:uniqueId val="{00000000-251A-4939-94EC-6AEAAFE4E00E}"/>
            </c:ext>
          </c:extLst>
        </c:ser>
        <c:ser>
          <c:idx val="3"/>
          <c:order val="2"/>
          <c:tx>
            <c:strRef>
              <c:f>'aantal bedrijven'!$A$6</c:f>
              <c:strCache>
                <c:ptCount val="1"/>
                <c:pt idx="0">
                  <c:v>aantal bedrijven met 100 of meer vleeskippen</c:v>
                </c:pt>
              </c:strCache>
            </c:strRef>
          </c:tx>
          <c:spPr>
            <a:ln w="28575" cap="flat" cmpd="sng" algn="ctr">
              <a:solidFill>
                <a:schemeClr val="accent6">
                  <a:lumMod val="75000"/>
                </a:schemeClr>
              </a:solidFill>
              <a:prstDash val="solid"/>
            </a:ln>
            <a:effectLst/>
          </c:spPr>
          <c:marker>
            <c:symbol val="circle"/>
            <c:size val="7"/>
            <c:spPr>
              <a:solidFill>
                <a:schemeClr val="accent6">
                  <a:lumMod val="75000"/>
                </a:schemeClr>
              </a:solidFill>
              <a:ln w="25400" cap="flat" cmpd="sng" algn="ctr">
                <a:solidFill>
                  <a:schemeClr val="accent6">
                    <a:lumMod val="75000"/>
                  </a:schemeClr>
                </a:solidFill>
                <a:prstDash val="solid"/>
              </a:ln>
              <a:effectLst/>
            </c:spPr>
          </c:marker>
          <c:cat>
            <c:strRef>
              <c:f>'aantal bedrijven'!$E$3:$Q$3</c:f>
              <c:strCach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strCache>
            </c:strRef>
          </c:cat>
          <c:val>
            <c:numRef>
              <c:f>'aantal bedrijven'!$E$6:$Q$6</c:f>
              <c:numCache>
                <c:formatCode>#,##0</c:formatCode>
                <c:ptCount val="13"/>
                <c:pt idx="0">
                  <c:v>694</c:v>
                </c:pt>
                <c:pt idx="1">
                  <c:v>647</c:v>
                </c:pt>
                <c:pt idx="2">
                  <c:v>580</c:v>
                </c:pt>
                <c:pt idx="3">
                  <c:v>569</c:v>
                </c:pt>
                <c:pt idx="4">
                  <c:v>542</c:v>
                </c:pt>
                <c:pt idx="5">
                  <c:v>529</c:v>
                </c:pt>
                <c:pt idx="6">
                  <c:v>543</c:v>
                </c:pt>
                <c:pt idx="7">
                  <c:v>518</c:v>
                </c:pt>
                <c:pt idx="8">
                  <c:v>498</c:v>
                </c:pt>
                <c:pt idx="9">
                  <c:v>492</c:v>
                </c:pt>
                <c:pt idx="10">
                  <c:v>505</c:v>
                </c:pt>
                <c:pt idx="11">
                  <c:v>511</c:v>
                </c:pt>
                <c:pt idx="12">
                  <c:v>474</c:v>
                </c:pt>
              </c:numCache>
            </c:numRef>
          </c:val>
          <c:smooth val="0"/>
          <c:extLst>
            <c:ext xmlns:c16="http://schemas.microsoft.com/office/drawing/2014/chart" uri="{C3380CC4-5D6E-409C-BE32-E72D297353CC}">
              <c16:uniqueId val="{00000001-251A-4939-94EC-6AEAAFE4E00E}"/>
            </c:ext>
          </c:extLst>
        </c:ser>
        <c:dLbls>
          <c:showLegendKey val="0"/>
          <c:showVal val="0"/>
          <c:showCatName val="0"/>
          <c:showSerName val="0"/>
          <c:showPercent val="0"/>
          <c:showBubbleSize val="0"/>
        </c:dLbls>
        <c:marker val="1"/>
        <c:smooth val="0"/>
        <c:axId val="29965696"/>
        <c:axId val="43956480"/>
      </c:lineChart>
      <c:lineChart>
        <c:grouping val="standard"/>
        <c:varyColors val="0"/>
        <c:ser>
          <c:idx val="2"/>
          <c:order val="1"/>
          <c:tx>
            <c:strRef>
              <c:f>'aantal bedrijven'!$A$5</c:f>
              <c:strCache>
                <c:ptCount val="1"/>
                <c:pt idx="0">
                  <c:v>leghennen per bedrijf</c:v>
                </c:pt>
              </c:strCache>
            </c:strRef>
          </c:tx>
          <c:spPr>
            <a:ln w="28575" cap="flat" cmpd="sng" algn="ctr">
              <a:solidFill>
                <a:schemeClr val="accent4"/>
              </a:solidFill>
              <a:prstDash val="solid"/>
            </a:ln>
            <a:effectLst/>
          </c:spPr>
          <c:marker>
            <c:symbol val="triangle"/>
            <c:size val="7"/>
            <c:spPr>
              <a:solidFill>
                <a:srgbClr val="7030A0"/>
              </a:solidFill>
              <a:ln>
                <a:solidFill>
                  <a:srgbClr val="7030A0"/>
                </a:solidFill>
              </a:ln>
            </c:spPr>
          </c:marker>
          <c:cat>
            <c:strRef>
              <c:f>'aantal bedrijven'!$E$3:$Q$3</c:f>
              <c:strCach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strCache>
            </c:strRef>
          </c:cat>
          <c:val>
            <c:numRef>
              <c:f>'aantal bedrijven'!$E$5:$Q$5</c:f>
              <c:numCache>
                <c:formatCode>#,##0</c:formatCode>
                <c:ptCount val="13"/>
                <c:pt idx="0">
                  <c:v>20991.19</c:v>
                </c:pt>
                <c:pt idx="1">
                  <c:v>21418.06</c:v>
                </c:pt>
                <c:pt idx="2">
                  <c:v>22305.89</c:v>
                </c:pt>
                <c:pt idx="3">
                  <c:v>22762.51</c:v>
                </c:pt>
                <c:pt idx="4">
                  <c:v>23470.400000000001</c:v>
                </c:pt>
                <c:pt idx="5">
                  <c:v>24656.79</c:v>
                </c:pt>
                <c:pt idx="6">
                  <c:v>24817.37</c:v>
                </c:pt>
                <c:pt idx="7">
                  <c:v>28470.94</c:v>
                </c:pt>
                <c:pt idx="8">
                  <c:v>28747.99</c:v>
                </c:pt>
                <c:pt idx="9">
                  <c:v>31003.759999999998</c:v>
                </c:pt>
                <c:pt idx="10">
                  <c:v>31613</c:v>
                </c:pt>
                <c:pt idx="11">
                  <c:v>34733</c:v>
                </c:pt>
                <c:pt idx="12">
                  <c:v>38776</c:v>
                </c:pt>
              </c:numCache>
            </c:numRef>
          </c:val>
          <c:smooth val="0"/>
          <c:extLst>
            <c:ext xmlns:c16="http://schemas.microsoft.com/office/drawing/2014/chart" uri="{C3380CC4-5D6E-409C-BE32-E72D297353CC}">
              <c16:uniqueId val="{00000002-251A-4939-94EC-6AEAAFE4E00E}"/>
            </c:ext>
          </c:extLst>
        </c:ser>
        <c:ser>
          <c:idx val="5"/>
          <c:order val="3"/>
          <c:tx>
            <c:strRef>
              <c:f>'aantal bedrijven'!$A$7</c:f>
              <c:strCache>
                <c:ptCount val="1"/>
                <c:pt idx="0">
                  <c:v>vleeskippen per bedrijf</c:v>
                </c:pt>
              </c:strCache>
            </c:strRef>
          </c:tx>
          <c:spPr>
            <a:ln>
              <a:solidFill>
                <a:schemeClr val="accent6">
                  <a:lumMod val="75000"/>
                </a:schemeClr>
              </a:solidFill>
            </a:ln>
          </c:spPr>
          <c:marker>
            <c:symbol val="triangle"/>
            <c:size val="7"/>
            <c:spPr>
              <a:solidFill>
                <a:schemeClr val="accent6">
                  <a:lumMod val="75000"/>
                </a:schemeClr>
              </a:solidFill>
              <a:ln>
                <a:solidFill>
                  <a:schemeClr val="accent6">
                    <a:lumMod val="75000"/>
                  </a:schemeClr>
                </a:solidFill>
              </a:ln>
            </c:spPr>
          </c:marker>
          <c:cat>
            <c:strRef>
              <c:f>'aantal bedrijven'!$E$3:$Q$3</c:f>
              <c:strCach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strCache>
            </c:strRef>
          </c:cat>
          <c:val>
            <c:numRef>
              <c:f>'aantal bedrijven'!$E$7:$Q$7</c:f>
              <c:numCache>
                <c:formatCode>#,##0</c:formatCode>
                <c:ptCount val="13"/>
                <c:pt idx="0">
                  <c:v>26454.85</c:v>
                </c:pt>
                <c:pt idx="1">
                  <c:v>27249.95</c:v>
                </c:pt>
                <c:pt idx="2">
                  <c:v>28612.400000000001</c:v>
                </c:pt>
                <c:pt idx="3">
                  <c:v>29157.74</c:v>
                </c:pt>
                <c:pt idx="4">
                  <c:v>30475.49</c:v>
                </c:pt>
                <c:pt idx="5">
                  <c:v>32095.8</c:v>
                </c:pt>
                <c:pt idx="6">
                  <c:v>33719.129999999997</c:v>
                </c:pt>
                <c:pt idx="7">
                  <c:v>38080.410000000003</c:v>
                </c:pt>
                <c:pt idx="8">
                  <c:v>38110.9</c:v>
                </c:pt>
                <c:pt idx="9">
                  <c:v>41736.199999999997</c:v>
                </c:pt>
                <c:pt idx="10">
                  <c:v>43249</c:v>
                </c:pt>
                <c:pt idx="11">
                  <c:v>44966</c:v>
                </c:pt>
                <c:pt idx="12">
                  <c:v>50044</c:v>
                </c:pt>
              </c:numCache>
            </c:numRef>
          </c:val>
          <c:smooth val="0"/>
          <c:extLst>
            <c:ext xmlns:c16="http://schemas.microsoft.com/office/drawing/2014/chart" uri="{C3380CC4-5D6E-409C-BE32-E72D297353CC}">
              <c16:uniqueId val="{00000003-251A-4939-94EC-6AEAAFE4E00E}"/>
            </c:ext>
          </c:extLst>
        </c:ser>
        <c:dLbls>
          <c:showLegendKey val="0"/>
          <c:showVal val="0"/>
          <c:showCatName val="0"/>
          <c:showSerName val="0"/>
          <c:showPercent val="0"/>
          <c:showBubbleSize val="0"/>
        </c:dLbls>
        <c:marker val="1"/>
        <c:smooth val="0"/>
        <c:axId val="59023360"/>
        <c:axId val="59017088"/>
      </c:lineChart>
      <c:catAx>
        <c:axId val="29965696"/>
        <c:scaling>
          <c:orientation val="minMax"/>
        </c:scaling>
        <c:delete val="0"/>
        <c:axPos val="b"/>
        <c:numFmt formatCode="General" sourceLinked="1"/>
        <c:majorTickMark val="out"/>
        <c:minorTickMark val="none"/>
        <c:tickLblPos val="nextTo"/>
        <c:crossAx val="43956480"/>
        <c:crosses val="autoZero"/>
        <c:auto val="1"/>
        <c:lblAlgn val="ctr"/>
        <c:lblOffset val="100"/>
        <c:noMultiLvlLbl val="0"/>
      </c:catAx>
      <c:valAx>
        <c:axId val="43956480"/>
        <c:scaling>
          <c:orientation val="minMax"/>
          <c:max val="800"/>
          <c:min val="250"/>
        </c:scaling>
        <c:delete val="0"/>
        <c:axPos val="l"/>
        <c:majorGridlines>
          <c:spPr>
            <a:ln>
              <a:solidFill>
                <a:schemeClr val="bg1">
                  <a:lumMod val="65000"/>
                </a:schemeClr>
              </a:solidFill>
            </a:ln>
          </c:spPr>
        </c:majorGridlines>
        <c:title>
          <c:tx>
            <c:rich>
              <a:bodyPr rot="-5400000" vert="horz"/>
              <a:lstStyle/>
              <a:p>
                <a:pPr>
                  <a:defRPr b="0"/>
                </a:pPr>
                <a:r>
                  <a:rPr lang="en-US" b="0"/>
                  <a:t>aantal bedrijven</a:t>
                </a:r>
              </a:p>
            </c:rich>
          </c:tx>
          <c:layout>
            <c:manualLayout>
              <c:xMode val="edge"/>
              <c:yMode val="edge"/>
              <c:x val="5.0902407957109687E-3"/>
              <c:y val="0.30930051876946441"/>
            </c:manualLayout>
          </c:layout>
          <c:overlay val="0"/>
        </c:title>
        <c:numFmt formatCode="#,##0" sourceLinked="1"/>
        <c:majorTickMark val="out"/>
        <c:minorTickMark val="none"/>
        <c:tickLblPos val="nextTo"/>
        <c:crossAx val="29965696"/>
        <c:crosses val="autoZero"/>
        <c:crossBetween val="between"/>
        <c:majorUnit val="50"/>
      </c:valAx>
      <c:valAx>
        <c:axId val="59017088"/>
        <c:scaling>
          <c:orientation val="minMax"/>
          <c:max val="51000"/>
          <c:min val="18000"/>
        </c:scaling>
        <c:delete val="0"/>
        <c:axPos val="r"/>
        <c:title>
          <c:tx>
            <c:rich>
              <a:bodyPr rot="-5400000" vert="horz"/>
              <a:lstStyle/>
              <a:p>
                <a:pPr>
                  <a:defRPr b="0"/>
                </a:pPr>
                <a:r>
                  <a:rPr lang="en-US" b="0"/>
                  <a:t>aantal dieren per bedrijf</a:t>
                </a:r>
              </a:p>
            </c:rich>
          </c:tx>
          <c:layout>
            <c:manualLayout>
              <c:xMode val="edge"/>
              <c:yMode val="edge"/>
              <c:x val="0.96322809163417678"/>
              <c:y val="0.25531764808787577"/>
            </c:manualLayout>
          </c:layout>
          <c:overlay val="0"/>
        </c:title>
        <c:numFmt formatCode="#,##0" sourceLinked="1"/>
        <c:majorTickMark val="out"/>
        <c:minorTickMark val="none"/>
        <c:tickLblPos val="nextTo"/>
        <c:crossAx val="59023360"/>
        <c:crosses val="max"/>
        <c:crossBetween val="between"/>
        <c:majorUnit val="3000"/>
      </c:valAx>
      <c:catAx>
        <c:axId val="59023360"/>
        <c:scaling>
          <c:orientation val="minMax"/>
        </c:scaling>
        <c:delete val="1"/>
        <c:axPos val="b"/>
        <c:numFmt formatCode="General" sourceLinked="1"/>
        <c:majorTickMark val="out"/>
        <c:minorTickMark val="none"/>
        <c:tickLblPos val="nextTo"/>
        <c:crossAx val="59017088"/>
        <c:crosses val="autoZero"/>
        <c:auto val="1"/>
        <c:lblAlgn val="ctr"/>
        <c:lblOffset val="100"/>
        <c:noMultiLvlLbl val="0"/>
      </c:catAx>
    </c:plotArea>
    <c:legend>
      <c:legendPos val="b"/>
      <c:layout>
        <c:manualLayout>
          <c:xMode val="edge"/>
          <c:yMode val="edge"/>
          <c:x val="7.9190591608821359E-2"/>
          <c:y val="0.89083744461794279"/>
          <c:w val="0.84339422759424565"/>
          <c:h val="8.9908809031699788E-2"/>
        </c:manualLayout>
      </c:layout>
      <c:overlay val="0"/>
    </c:legend>
    <c:plotVisOnly val="1"/>
    <c:dispBlanksAs val="gap"/>
    <c:showDLblsOverMax val="0"/>
  </c:chart>
  <c:spPr>
    <a:ln>
      <a:noFill/>
    </a:ln>
  </c:spPr>
  <c:txPr>
    <a:bodyPr/>
    <a:lstStyle/>
    <a:p>
      <a:pPr>
        <a:defRPr sz="1000">
          <a:latin typeface="+mn-lt"/>
          <a:ea typeface="Verdana" pitchFamily="34" charset="0"/>
          <a:cs typeface="Verdana" pitchFamily="34" charset="0"/>
        </a:defRPr>
      </a:pPr>
      <a:endParaRPr lang="nl-B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79492383039749"/>
          <c:y val="0.14365087659237102"/>
          <c:w val="0.74023297345563766"/>
          <c:h val="0.71692462927259948"/>
        </c:manualLayout>
      </c:layout>
      <c:ofPieChart>
        <c:ofPieType val="pie"/>
        <c:varyColors val="1"/>
        <c:ser>
          <c:idx val="0"/>
          <c:order val="0"/>
          <c:dLbls>
            <c:dLbl>
              <c:idx val="0"/>
              <c:layout>
                <c:manualLayout>
                  <c:x val="-1.2854804231945233E-2"/>
                  <c:y val="0.12242743112488513"/>
                </c:manualLayout>
              </c:layou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BA3A-4026-8338-FD3B224DDA75}"/>
                </c:ext>
              </c:extLst>
            </c:dLbl>
            <c:dLbl>
              <c:idx val="1"/>
              <c:layout>
                <c:manualLayout>
                  <c:x val="-2.4746259166057851E-2"/>
                  <c:y val="9.5194508009153311E-3"/>
                </c:manualLayout>
              </c:layou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BA3A-4026-8338-FD3B224DDA75}"/>
                </c:ext>
              </c:extLst>
            </c:dLbl>
            <c:dLbl>
              <c:idx val="2"/>
              <c:layout>
                <c:manualLayout>
                  <c:x val="2.4979638498795899E-2"/>
                  <c:y val="-3.0958635891337381E-2"/>
                </c:manualLayout>
              </c:layou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BA3A-4026-8338-FD3B224DDA75}"/>
                </c:ext>
              </c:extLst>
            </c:dLbl>
            <c:dLbl>
              <c:idx val="3"/>
              <c:layout>
                <c:manualLayout>
                  <c:x val="-2.3837567984414318E-2"/>
                  <c:y val="-4.8125666971543732E-2"/>
                </c:manualLayout>
              </c:layout>
              <c:tx>
                <c:rich>
                  <a:bodyPr/>
                  <a:lstStyle/>
                  <a:p>
                    <a:r>
                      <a:rPr lang="en-US"/>
                      <a:t>melkproductie
24%</a:t>
                    </a:r>
                  </a:p>
                </c:rich>
              </c:tx>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BA3A-4026-8338-FD3B224DDA75}"/>
                </c:ext>
              </c:extLst>
            </c:dLbl>
            <c:dLbl>
              <c:idx val="4"/>
              <c:layout>
                <c:manualLayout>
                  <c:x val="-1.6675460670508971E-2"/>
                  <c:y val="2.2307290663084744E-2"/>
                </c:manualLayout>
              </c:layout>
              <c:tx>
                <c:rich>
                  <a:bodyPr/>
                  <a:lstStyle/>
                  <a:p>
                    <a:r>
                      <a:rPr lang="en-US"/>
                      <a:t>rundvleesproductie
26%</a:t>
                    </a:r>
                  </a:p>
                </c:rich>
              </c:tx>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4-BA3A-4026-8338-FD3B224DDA75}"/>
                </c:ext>
              </c:extLst>
            </c:dLbl>
            <c:dLbl>
              <c:idx val="5"/>
              <c:layout>
                <c:manualLayout>
                  <c:x val="-2.9490759531347242E-2"/>
                  <c:y val="-0.10757983627332625"/>
                </c:manualLayout>
              </c:layout>
              <c:tx>
                <c:rich>
                  <a:bodyPr/>
                  <a:lstStyle/>
                  <a:p>
                    <a:r>
                      <a:rPr lang="en-US"/>
                      <a:t>gemengd rundvee
11%</a:t>
                    </a:r>
                  </a:p>
                </c:rich>
              </c:tx>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BA3A-4026-8338-FD3B224DDA75}"/>
                </c:ext>
              </c:extLst>
            </c:dLbl>
            <c:dLbl>
              <c:idx val="6"/>
              <c:layout>
                <c:manualLayout>
                  <c:x val="1.4600955164109641E-2"/>
                  <c:y val="-2.3053388349339628E-2"/>
                </c:manualLayout>
              </c:layout>
              <c:tx>
                <c:rich>
                  <a:bodyPr/>
                  <a:lstStyle/>
                  <a:p>
                    <a:r>
                      <a:rPr lang="en-US"/>
                      <a:t>andere graasdieren (schapen, enz.)
8%</a:t>
                    </a:r>
                  </a:p>
                </c:rich>
              </c:tx>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6-BA3A-4026-8338-FD3B224DDA75}"/>
                </c:ext>
              </c:extLst>
            </c:dLbl>
            <c:dLbl>
              <c:idx val="7"/>
              <c:layout>
                <c:manualLayout>
                  <c:x val="6.0586898287198633E-2"/>
                  <c:y val="-1.8808987549325213E-2"/>
                </c:manualLayout>
              </c:layout>
              <c:tx>
                <c:rich>
                  <a:bodyPr/>
                  <a:lstStyle/>
                  <a:p>
                    <a:r>
                      <a:rPr lang="en-US"/>
                      <a:t>varkens
18%</a:t>
                    </a:r>
                  </a:p>
                </c:rich>
              </c:tx>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BA3A-4026-8338-FD3B224DDA75}"/>
                </c:ext>
              </c:extLst>
            </c:dLbl>
            <c:dLbl>
              <c:idx val="8"/>
              <c:layout>
                <c:manualLayout>
                  <c:x val="7.1337906215331329E-2"/>
                  <c:y val="6.5312167786806971E-2"/>
                </c:manualLayout>
              </c:layout>
              <c:tx>
                <c:rich>
                  <a:bodyPr/>
                  <a:lstStyle/>
                  <a:p>
                    <a:r>
                      <a:rPr lang="en-US"/>
                      <a:t>pluimvee
5%</a:t>
                    </a:r>
                  </a:p>
                </c:rich>
              </c:tx>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8-BA3A-4026-8338-FD3B224DDA75}"/>
                </c:ext>
              </c:extLst>
            </c:dLbl>
            <c:dLbl>
              <c:idx val="9"/>
              <c:layout>
                <c:manualLayout>
                  <c:x val="-3.4797129095976403E-2"/>
                  <c:y val="0.11341513660906803"/>
                </c:manualLayout>
              </c:layout>
              <c:tx>
                <c:rich>
                  <a:bodyPr/>
                  <a:lstStyle/>
                  <a:p>
                    <a:r>
                      <a:rPr lang="en-US"/>
                      <a:t>gemengde bedrijven veeteelt
8%</a:t>
                    </a:r>
                  </a:p>
                </c:rich>
              </c:tx>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9-BA3A-4026-8338-FD3B224DDA75}"/>
                </c:ext>
              </c:extLst>
            </c:dLbl>
            <c:dLbl>
              <c:idx val="10"/>
              <c:layout>
                <c:manualLayout>
                  <c:x val="-0.12435736125767784"/>
                  <c:y val="1.4149444134128542E-2"/>
                </c:manualLayout>
              </c:layout>
              <c:tx>
                <c:rich>
                  <a:bodyPr/>
                  <a:lstStyle/>
                  <a:p>
                    <a:r>
                      <a:rPr lang="en-US">
                        <a:latin typeface="+mn-lt"/>
                      </a:rPr>
                      <a:t>veeteelt
50%</a:t>
                    </a:r>
                    <a:endParaRPr lang="en-US"/>
                  </a:p>
                </c:rich>
              </c:tx>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A-BA3A-4026-8338-FD3B224DDA75}"/>
                </c:ext>
              </c:extLst>
            </c:dLbl>
            <c:spPr>
              <a:noFill/>
              <a:ln>
                <a:noFill/>
              </a:ln>
              <a:effectLst/>
            </c:spPr>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(specialisatie!$A$4:$A$6,specialisatie!$A$8:$A$14)</c:f>
              <c:strCache>
                <c:ptCount val="10"/>
                <c:pt idx="0">
                  <c:v>akkerbouw</c:v>
                </c:pt>
                <c:pt idx="1">
                  <c:v>tuinbouw</c:v>
                </c:pt>
                <c:pt idx="2">
                  <c:v>diverse gemengde bedrijven</c:v>
                </c:pt>
                <c:pt idx="3">
                  <c:v>melkproductie</c:v>
                </c:pt>
                <c:pt idx="4">
                  <c:v>rundvleesproductie</c:v>
                </c:pt>
                <c:pt idx="5">
                  <c:v>gemengd rundvee</c:v>
                </c:pt>
                <c:pt idx="6">
                  <c:v>andere graasdieren (schapen, enz.)</c:v>
                </c:pt>
                <c:pt idx="7">
                  <c:v>varkens</c:v>
                </c:pt>
                <c:pt idx="8">
                  <c:v>pluimvee</c:v>
                </c:pt>
                <c:pt idx="9">
                  <c:v>gemengde bedrijven veeteelt</c:v>
                </c:pt>
              </c:strCache>
            </c:strRef>
          </c:cat>
          <c:val>
            <c:numRef>
              <c:f>(specialisatie!$B$4:$B$6,specialisatie!$B$8:$B$14)</c:f>
              <c:numCache>
                <c:formatCode>#,##0</c:formatCode>
                <c:ptCount val="10"/>
                <c:pt idx="0">
                  <c:v>6399</c:v>
                </c:pt>
                <c:pt idx="1">
                  <c:v>2783</c:v>
                </c:pt>
                <c:pt idx="2">
                  <c:v>2612</c:v>
                </c:pt>
                <c:pt idx="3">
                  <c:v>2802</c:v>
                </c:pt>
                <c:pt idx="4">
                  <c:v>3035</c:v>
                </c:pt>
                <c:pt idx="5">
                  <c:v>1124</c:v>
                </c:pt>
                <c:pt idx="6">
                  <c:v>915</c:v>
                </c:pt>
                <c:pt idx="7">
                  <c:v>2106</c:v>
                </c:pt>
                <c:pt idx="8">
                  <c:v>627</c:v>
                </c:pt>
                <c:pt idx="9">
                  <c:v>958</c:v>
                </c:pt>
              </c:numCache>
            </c:numRef>
          </c:val>
          <c:extLst>
            <c:ext xmlns:c16="http://schemas.microsoft.com/office/drawing/2014/chart" uri="{C3380CC4-5D6E-409C-BE32-E72D297353CC}">
              <c16:uniqueId val="{0000000B-BA3A-4026-8338-FD3B224DDA75}"/>
            </c:ext>
          </c:extLst>
        </c:ser>
        <c:dLbls>
          <c:showLegendKey val="0"/>
          <c:showVal val="0"/>
          <c:showCatName val="0"/>
          <c:showSerName val="0"/>
          <c:showPercent val="0"/>
          <c:showBubbleSize val="0"/>
          <c:showLeaderLines val="1"/>
        </c:dLbls>
        <c:gapWidth val="100"/>
        <c:splitType val="pos"/>
        <c:splitPos val="7"/>
        <c:secondPieSize val="75"/>
        <c:serLines>
          <c:spPr>
            <a:ln>
              <a:prstDash val="dash"/>
            </a:ln>
          </c:spPr>
        </c:serLines>
      </c:ofPieChart>
    </c:plotArea>
    <c:plotVisOnly val="1"/>
    <c:dispBlanksAs val="gap"/>
    <c:showDLblsOverMax val="0"/>
  </c:chart>
  <c:spPr>
    <a:ln>
      <a:noFill/>
    </a:ln>
  </c:spPr>
  <c:txPr>
    <a:bodyPr/>
    <a:lstStyle/>
    <a:p>
      <a:pPr>
        <a:defRPr sz="1000">
          <a:latin typeface="+mn-lt"/>
          <a:cs typeface="Times New Roman" panose="02020603050405020304" pitchFamily="18" charset="0"/>
        </a:defRPr>
      </a:pPr>
      <a:endParaRPr lang="nl-B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numLit>
              <c:formatCode>General</c:formatCode>
              <c:ptCount val="10"/>
              <c:pt idx="0">
                <c:v>1995</c:v>
              </c:pt>
              <c:pt idx="1">
                <c:v>1996</c:v>
              </c:pt>
              <c:pt idx="2">
                <c:v>1997</c:v>
              </c:pt>
              <c:pt idx="3">
                <c:v>1998</c:v>
              </c:pt>
              <c:pt idx="4">
                <c:v>1999</c:v>
              </c:pt>
              <c:pt idx="5">
                <c:v>2000</c:v>
              </c:pt>
              <c:pt idx="6">
                <c:v>2001</c:v>
              </c:pt>
              <c:pt idx="7">
                <c:v>2002</c:v>
              </c:pt>
              <c:pt idx="8">
                <c:v>2003</c:v>
              </c:pt>
              <c:pt idx="9">
                <c:v>2004</c:v>
              </c:pt>
            </c:numLit>
          </c:cat>
          <c:val>
            <c:numRef>
              <c:f>Vlaanderen!#REF!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Vlaanderen!#REF!</c15:sqref>
                        </c15:formulaRef>
                      </c:ext>
                    </c:extLst>
                    <c:strCache>
                      <c:ptCount val="1"/>
                      <c:pt idx="0">
                        <c:v>#VERW!</c:v>
                      </c:pt>
                    </c:strCache>
                  </c:strRef>
                </c15:tx>
              </c15:filteredSeriesTitle>
            </c:ext>
            <c:ext xmlns:c16="http://schemas.microsoft.com/office/drawing/2014/chart" uri="{C3380CC4-5D6E-409C-BE32-E72D297353CC}">
              <c16:uniqueId val="{00000000-FB96-41AB-BCDB-CCF59A458C51}"/>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cat>
            <c:numLit>
              <c:formatCode>General</c:formatCode>
              <c:ptCount val="10"/>
              <c:pt idx="0">
                <c:v>1995</c:v>
              </c:pt>
              <c:pt idx="1">
                <c:v>1996</c:v>
              </c:pt>
              <c:pt idx="2">
                <c:v>1997</c:v>
              </c:pt>
              <c:pt idx="3">
                <c:v>1998</c:v>
              </c:pt>
              <c:pt idx="4">
                <c:v>1999</c:v>
              </c:pt>
              <c:pt idx="5">
                <c:v>2000</c:v>
              </c:pt>
              <c:pt idx="6">
                <c:v>2001</c:v>
              </c:pt>
              <c:pt idx="7">
                <c:v>2002</c:v>
              </c:pt>
              <c:pt idx="8">
                <c:v>2003</c:v>
              </c:pt>
              <c:pt idx="9">
                <c:v>2004</c:v>
              </c:pt>
            </c:numLit>
          </c:cat>
          <c:val>
            <c:numRef>
              <c:f>Vlaanderen!#REF!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Vlaanderen!#REF!</c15:sqref>
                        </c15:formulaRef>
                      </c:ext>
                    </c:extLst>
                    <c:strCache>
                      <c:ptCount val="1"/>
                      <c:pt idx="0">
                        <c:v>#VERW!</c:v>
                      </c:pt>
                    </c:strCache>
                  </c:strRef>
                </c15:tx>
              </c15:filteredSeriesTitle>
            </c:ext>
            <c:ext xmlns:c16="http://schemas.microsoft.com/office/drawing/2014/chart" uri="{C3380CC4-5D6E-409C-BE32-E72D297353CC}">
              <c16:uniqueId val="{00000001-FB96-41AB-BCDB-CCF59A458C51}"/>
            </c:ext>
          </c:extLst>
        </c:ser>
        <c:ser>
          <c:idx val="2"/>
          <c:order val="2"/>
          <c:spPr>
            <a:ln w="12700">
              <a:solidFill>
                <a:srgbClr val="000000"/>
              </a:solidFill>
              <a:prstDash val="solid"/>
            </a:ln>
          </c:spPr>
          <c:marker>
            <c:symbol val="triangle"/>
            <c:size val="5"/>
            <c:spPr>
              <a:solidFill>
                <a:srgbClr val="FFFF00"/>
              </a:solidFill>
              <a:ln>
                <a:solidFill>
                  <a:srgbClr val="000000"/>
                </a:solidFill>
                <a:prstDash val="solid"/>
              </a:ln>
            </c:spPr>
          </c:marker>
          <c:cat>
            <c:numLit>
              <c:formatCode>General</c:formatCode>
              <c:ptCount val="10"/>
              <c:pt idx="0">
                <c:v>1995</c:v>
              </c:pt>
              <c:pt idx="1">
                <c:v>1996</c:v>
              </c:pt>
              <c:pt idx="2">
                <c:v>1997</c:v>
              </c:pt>
              <c:pt idx="3">
                <c:v>1998</c:v>
              </c:pt>
              <c:pt idx="4">
                <c:v>1999</c:v>
              </c:pt>
              <c:pt idx="5">
                <c:v>2000</c:v>
              </c:pt>
              <c:pt idx="6">
                <c:v>2001</c:v>
              </c:pt>
              <c:pt idx="7">
                <c:v>2002</c:v>
              </c:pt>
              <c:pt idx="8">
                <c:v>2003</c:v>
              </c:pt>
              <c:pt idx="9">
                <c:v>2004</c:v>
              </c:pt>
            </c:numLit>
          </c:cat>
          <c:val>
            <c:numRef>
              <c:f>Vlaanderen!#REF!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Vlaanderen!#REF!</c15:sqref>
                        </c15:formulaRef>
                      </c:ext>
                    </c:extLst>
                    <c:strCache>
                      <c:ptCount val="1"/>
                      <c:pt idx="0">
                        <c:v>#VERW!</c:v>
                      </c:pt>
                    </c:strCache>
                  </c:strRef>
                </c15:tx>
              </c15:filteredSeriesTitle>
            </c:ext>
            <c:ext xmlns:c16="http://schemas.microsoft.com/office/drawing/2014/chart" uri="{C3380CC4-5D6E-409C-BE32-E72D297353CC}">
              <c16:uniqueId val="{00000002-FB96-41AB-BCDB-CCF59A458C51}"/>
            </c:ext>
          </c:extLst>
        </c:ser>
        <c:dLbls>
          <c:showLegendKey val="0"/>
          <c:showVal val="0"/>
          <c:showCatName val="0"/>
          <c:showSerName val="0"/>
          <c:showPercent val="0"/>
          <c:showBubbleSize val="0"/>
        </c:dLbls>
        <c:marker val="1"/>
        <c:smooth val="0"/>
        <c:axId val="98743040"/>
        <c:axId val="99332864"/>
      </c:lineChart>
      <c:catAx>
        <c:axId val="98743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nl-BE"/>
          </a:p>
        </c:txPr>
        <c:crossAx val="99332864"/>
        <c:crosses val="autoZero"/>
        <c:auto val="1"/>
        <c:lblAlgn val="ctr"/>
        <c:lblOffset val="100"/>
        <c:tickLblSkip val="1"/>
        <c:tickMarkSkip val="1"/>
        <c:noMultiLvlLbl val="0"/>
      </c:catAx>
      <c:valAx>
        <c:axId val="9933286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nl-BE"/>
          </a:p>
        </c:txPr>
        <c:crossAx val="98743040"/>
        <c:crosses val="autoZero"/>
        <c:crossBetween val="between"/>
      </c:valAx>
      <c:spPr>
        <a:noFill/>
        <a:ln w="3175">
          <a:solidFill>
            <a:srgbClr val="000000"/>
          </a:solidFill>
          <a:prstDash val="solid"/>
        </a:ln>
      </c:spPr>
    </c:plotArea>
    <c:legend>
      <c:legendPos val="b"/>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Arial"/>
              <a:ea typeface="Arial"/>
              <a:cs typeface="Arial"/>
            </a:defRPr>
          </a:pPr>
          <a:endParaRPr lang="nl-BE"/>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nl-BE"/>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991524637583383E-2"/>
          <c:y val="4.9388357318241378E-2"/>
          <c:w val="0.86355931488712168"/>
          <c:h val="0.76424977231508762"/>
        </c:manualLayout>
      </c:layout>
      <c:lineChart>
        <c:grouping val="standard"/>
        <c:varyColors val="0"/>
        <c:ser>
          <c:idx val="0"/>
          <c:order val="0"/>
          <c:tx>
            <c:strRef>
              <c:f>eindproductiewaarde!$A$4</c:f>
              <c:strCache>
                <c:ptCount val="1"/>
                <c:pt idx="0">
                  <c:v>pluimveevlees</c:v>
                </c:pt>
              </c:strCache>
            </c:strRef>
          </c:tx>
          <c:cat>
            <c:numRef>
              <c:f>eindproductiewaarde!$K$3:$Y$3</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eindproductiewaarde!$K$4:$Y$4</c:f>
              <c:numCache>
                <c:formatCode>#\ ##0.0_);\(#\ ##0.0\)</c:formatCode>
                <c:ptCount val="15"/>
                <c:pt idx="0">
                  <c:v>231.6</c:v>
                </c:pt>
                <c:pt idx="1">
                  <c:v>231.3</c:v>
                </c:pt>
                <c:pt idx="2">
                  <c:v>206.7</c:v>
                </c:pt>
                <c:pt idx="3">
                  <c:v>247.6</c:v>
                </c:pt>
                <c:pt idx="4">
                  <c:v>263.3</c:v>
                </c:pt>
                <c:pt idx="5">
                  <c:v>229.9</c:v>
                </c:pt>
                <c:pt idx="6">
                  <c:v>257.7</c:v>
                </c:pt>
                <c:pt idx="7">
                  <c:v>299.2</c:v>
                </c:pt>
                <c:pt idx="8">
                  <c:v>315.10000000000002</c:v>
                </c:pt>
                <c:pt idx="9">
                  <c:v>338.4</c:v>
                </c:pt>
                <c:pt idx="10">
                  <c:v>345.4</c:v>
                </c:pt>
                <c:pt idx="11">
                  <c:v>356.43691450272962</c:v>
                </c:pt>
                <c:pt idx="12">
                  <c:v>369.27499572302713</c:v>
                </c:pt>
                <c:pt idx="13">
                  <c:v>374.8</c:v>
                </c:pt>
                <c:pt idx="14">
                  <c:v>404.2</c:v>
                </c:pt>
              </c:numCache>
            </c:numRef>
          </c:val>
          <c:smooth val="0"/>
          <c:extLst>
            <c:ext xmlns:c16="http://schemas.microsoft.com/office/drawing/2014/chart" uri="{C3380CC4-5D6E-409C-BE32-E72D297353CC}">
              <c16:uniqueId val="{00000000-7E02-4E48-B192-83AE36287B6D}"/>
            </c:ext>
          </c:extLst>
        </c:ser>
        <c:ser>
          <c:idx val="1"/>
          <c:order val="1"/>
          <c:tx>
            <c:strRef>
              <c:f>eindproductiewaarde!$A$5</c:f>
              <c:strCache>
                <c:ptCount val="1"/>
                <c:pt idx="0">
                  <c:v>eieren</c:v>
                </c:pt>
              </c:strCache>
            </c:strRef>
          </c:tx>
          <c:cat>
            <c:numRef>
              <c:f>eindproductiewaarde!$K$3:$Y$3</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eindproductiewaarde!$K$5:$Y$5</c:f>
              <c:numCache>
                <c:formatCode>#\ ##0.0_);\(#\ ##0.0\)</c:formatCode>
                <c:ptCount val="15"/>
                <c:pt idx="0">
                  <c:v>113.5</c:v>
                </c:pt>
                <c:pt idx="1">
                  <c:v>109.6</c:v>
                </c:pt>
                <c:pt idx="2">
                  <c:v>131.1</c:v>
                </c:pt>
                <c:pt idx="3">
                  <c:v>143.69999999999999</c:v>
                </c:pt>
                <c:pt idx="4">
                  <c:v>134</c:v>
                </c:pt>
                <c:pt idx="5">
                  <c:v>139.1</c:v>
                </c:pt>
                <c:pt idx="6">
                  <c:v>121.8</c:v>
                </c:pt>
                <c:pt idx="7">
                  <c:v>119.3</c:v>
                </c:pt>
                <c:pt idx="8">
                  <c:v>189.4</c:v>
                </c:pt>
                <c:pt idx="9">
                  <c:v>173.8</c:v>
                </c:pt>
                <c:pt idx="10">
                  <c:v>185.7</c:v>
                </c:pt>
                <c:pt idx="11">
                  <c:v>216.5</c:v>
                </c:pt>
                <c:pt idx="12">
                  <c:v>198.5</c:v>
                </c:pt>
                <c:pt idx="13">
                  <c:v>218.1</c:v>
                </c:pt>
                <c:pt idx="14">
                  <c:v>212.7</c:v>
                </c:pt>
              </c:numCache>
            </c:numRef>
          </c:val>
          <c:smooth val="0"/>
          <c:extLst>
            <c:ext xmlns:c16="http://schemas.microsoft.com/office/drawing/2014/chart" uri="{C3380CC4-5D6E-409C-BE32-E72D297353CC}">
              <c16:uniqueId val="{00000001-7E02-4E48-B192-83AE36287B6D}"/>
            </c:ext>
          </c:extLst>
        </c:ser>
        <c:dLbls>
          <c:showLegendKey val="0"/>
          <c:showVal val="0"/>
          <c:showCatName val="0"/>
          <c:showSerName val="0"/>
          <c:showPercent val="0"/>
          <c:showBubbleSize val="0"/>
        </c:dLbls>
        <c:marker val="1"/>
        <c:smooth val="0"/>
        <c:axId val="114647040"/>
        <c:axId val="114648960"/>
      </c:lineChart>
      <c:catAx>
        <c:axId val="114647040"/>
        <c:scaling>
          <c:orientation val="minMax"/>
        </c:scaling>
        <c:delete val="0"/>
        <c:axPos val="b"/>
        <c:numFmt formatCode="General" sourceLinked="1"/>
        <c:majorTickMark val="out"/>
        <c:minorTickMark val="none"/>
        <c:tickLblPos val="nextTo"/>
        <c:txPr>
          <a:bodyPr rot="0" vert="horz"/>
          <a:lstStyle/>
          <a:p>
            <a:pPr>
              <a:defRPr/>
            </a:pPr>
            <a:endParaRPr lang="nl-BE"/>
          </a:p>
        </c:txPr>
        <c:crossAx val="114648960"/>
        <c:crosses val="autoZero"/>
        <c:auto val="1"/>
        <c:lblAlgn val="ctr"/>
        <c:lblOffset val="100"/>
        <c:tickLblSkip val="1"/>
        <c:tickMarkSkip val="1"/>
        <c:noMultiLvlLbl val="0"/>
      </c:catAx>
      <c:valAx>
        <c:axId val="114648960"/>
        <c:scaling>
          <c:orientation val="minMax"/>
        </c:scaling>
        <c:delete val="0"/>
        <c:axPos val="l"/>
        <c:majorGridlines/>
        <c:numFmt formatCode="0" sourceLinked="0"/>
        <c:majorTickMark val="out"/>
        <c:minorTickMark val="none"/>
        <c:tickLblPos val="nextTo"/>
        <c:txPr>
          <a:bodyPr rot="0" vert="horz"/>
          <a:lstStyle/>
          <a:p>
            <a:pPr>
              <a:defRPr/>
            </a:pPr>
            <a:endParaRPr lang="nl-BE"/>
          </a:p>
        </c:txPr>
        <c:crossAx val="114647040"/>
        <c:crosses val="autoZero"/>
        <c:crossBetween val="between"/>
      </c:valAx>
    </c:plotArea>
    <c:legend>
      <c:legendPos val="b"/>
      <c:layout>
        <c:manualLayout>
          <c:xMode val="edge"/>
          <c:yMode val="edge"/>
          <c:x val="0.29533724391833571"/>
          <c:y val="0.89919915731677336"/>
          <c:w val="0.4661286904354347"/>
          <c:h val="7.017574557566264E-2"/>
        </c:manualLayout>
      </c:layout>
      <c:overlay val="0"/>
    </c:legend>
    <c:plotVisOnly val="1"/>
    <c:dispBlanksAs val="gap"/>
    <c:showDLblsOverMax val="0"/>
  </c:chart>
  <c:spPr>
    <a:ln>
      <a:noFill/>
    </a:ln>
  </c:spPr>
  <c:txPr>
    <a:bodyPr/>
    <a:lstStyle/>
    <a:p>
      <a:pPr>
        <a:defRPr sz="1000">
          <a:latin typeface="+mn-lt"/>
          <a:ea typeface="Verdana" pitchFamily="34" charset="0"/>
          <a:cs typeface="Verdana" pitchFamily="34" charset="0"/>
        </a:defRPr>
      </a:pPr>
      <a:endParaRPr lang="nl-BE"/>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247677725133144E-2"/>
          <c:y val="5.5620489894006218E-2"/>
          <c:w val="0.89161902956533412"/>
          <c:h val="0.82050358794664735"/>
        </c:manualLayout>
      </c:layout>
      <c:barChart>
        <c:barDir val="col"/>
        <c:grouping val="clustered"/>
        <c:varyColors val="0"/>
        <c:ser>
          <c:idx val="1"/>
          <c:order val="0"/>
          <c:tx>
            <c:strRef>
              <c:f>'handel per product'!$B$3</c:f>
              <c:strCache>
                <c:ptCount val="1"/>
                <c:pt idx="0">
                  <c:v>invoer</c:v>
                </c:pt>
              </c:strCache>
            </c:strRef>
          </c:tx>
          <c:spPr>
            <a:solidFill>
              <a:schemeClr val="accent1"/>
            </a:solidFill>
          </c:spPr>
          <c:invertIfNegative val="0"/>
          <c:cat>
            <c:strRef>
              <c:f>'handel per product'!$A$5:$A$9</c:f>
              <c:strCache>
                <c:ptCount val="5"/>
                <c:pt idx="0">
                  <c:v>   fokdieren (kippen)</c:v>
                </c:pt>
                <c:pt idx="1">
                  <c:v>   slacht- en gebruiksdieren (hanen en kippen)</c:v>
                </c:pt>
                <c:pt idx="2">
                  <c:v>vers vlees van kippen</c:v>
                </c:pt>
                <c:pt idx="3">
                  <c:v>gevogeltebereidingen</c:v>
                </c:pt>
                <c:pt idx="4">
                  <c:v>eieren</c:v>
                </c:pt>
              </c:strCache>
            </c:strRef>
          </c:cat>
          <c:val>
            <c:numRef>
              <c:f>'handel per product'!$B$5:$B$9</c:f>
              <c:numCache>
                <c:formatCode>#\ ##0.0</c:formatCode>
                <c:ptCount val="5"/>
                <c:pt idx="0">
                  <c:v>21.15676929</c:v>
                </c:pt>
                <c:pt idx="1">
                  <c:v>159.1772536</c:v>
                </c:pt>
                <c:pt idx="2">
                  <c:v>227.36672411000001</c:v>
                </c:pt>
                <c:pt idx="3">
                  <c:v>137.39837147</c:v>
                </c:pt>
                <c:pt idx="4">
                  <c:v>172.18827254000001</c:v>
                </c:pt>
              </c:numCache>
            </c:numRef>
          </c:val>
          <c:extLst>
            <c:ext xmlns:c16="http://schemas.microsoft.com/office/drawing/2014/chart" uri="{C3380CC4-5D6E-409C-BE32-E72D297353CC}">
              <c16:uniqueId val="{00000000-2FE7-4155-992F-AA0F4125EC9C}"/>
            </c:ext>
          </c:extLst>
        </c:ser>
        <c:ser>
          <c:idx val="2"/>
          <c:order val="1"/>
          <c:tx>
            <c:strRef>
              <c:f>'handel per product'!$C$3</c:f>
              <c:strCache>
                <c:ptCount val="1"/>
                <c:pt idx="0">
                  <c:v>uitvoer</c:v>
                </c:pt>
              </c:strCache>
            </c:strRef>
          </c:tx>
          <c:spPr>
            <a:solidFill>
              <a:schemeClr val="accent2"/>
            </a:solidFill>
          </c:spPr>
          <c:invertIfNegative val="0"/>
          <c:cat>
            <c:strRef>
              <c:f>'handel per product'!$A$5:$A$9</c:f>
              <c:strCache>
                <c:ptCount val="5"/>
                <c:pt idx="0">
                  <c:v>   fokdieren (kippen)</c:v>
                </c:pt>
                <c:pt idx="1">
                  <c:v>   slacht- en gebruiksdieren (hanen en kippen)</c:v>
                </c:pt>
                <c:pt idx="2">
                  <c:v>vers vlees van kippen</c:v>
                </c:pt>
                <c:pt idx="3">
                  <c:v>gevogeltebereidingen</c:v>
                </c:pt>
                <c:pt idx="4">
                  <c:v>eieren</c:v>
                </c:pt>
              </c:strCache>
            </c:strRef>
          </c:cat>
          <c:val>
            <c:numRef>
              <c:f>'handel per product'!$C$5:$C$9</c:f>
              <c:numCache>
                <c:formatCode>#\ ##0.0</c:formatCode>
                <c:ptCount val="5"/>
                <c:pt idx="0">
                  <c:v>40.428421239999999</c:v>
                </c:pt>
                <c:pt idx="1">
                  <c:v>95.805812079999995</c:v>
                </c:pt>
                <c:pt idx="2">
                  <c:v>684.02616689000001</c:v>
                </c:pt>
                <c:pt idx="3">
                  <c:v>222.21417331000001</c:v>
                </c:pt>
                <c:pt idx="4">
                  <c:v>212.03164845999999</c:v>
                </c:pt>
              </c:numCache>
            </c:numRef>
          </c:val>
          <c:extLst>
            <c:ext xmlns:c16="http://schemas.microsoft.com/office/drawing/2014/chart" uri="{C3380CC4-5D6E-409C-BE32-E72D297353CC}">
              <c16:uniqueId val="{00000001-2FE7-4155-992F-AA0F4125EC9C}"/>
            </c:ext>
          </c:extLst>
        </c:ser>
        <c:ser>
          <c:idx val="3"/>
          <c:order val="2"/>
          <c:tx>
            <c:strRef>
              <c:f>'handel per product'!$D$3</c:f>
              <c:strCache>
                <c:ptCount val="1"/>
                <c:pt idx="0">
                  <c:v>saldo</c:v>
                </c:pt>
              </c:strCache>
            </c:strRef>
          </c:tx>
          <c:spPr>
            <a:solidFill>
              <a:schemeClr val="accent3"/>
            </a:solidFill>
          </c:spPr>
          <c:invertIfNegative val="0"/>
          <c:cat>
            <c:strRef>
              <c:f>'handel per product'!$A$5:$A$9</c:f>
              <c:strCache>
                <c:ptCount val="5"/>
                <c:pt idx="0">
                  <c:v>   fokdieren (kippen)</c:v>
                </c:pt>
                <c:pt idx="1">
                  <c:v>   slacht- en gebruiksdieren (hanen en kippen)</c:v>
                </c:pt>
                <c:pt idx="2">
                  <c:v>vers vlees van kippen</c:v>
                </c:pt>
                <c:pt idx="3">
                  <c:v>gevogeltebereidingen</c:v>
                </c:pt>
                <c:pt idx="4">
                  <c:v>eieren</c:v>
                </c:pt>
              </c:strCache>
            </c:strRef>
          </c:cat>
          <c:val>
            <c:numRef>
              <c:f>'handel per product'!$D$5:$D$9</c:f>
              <c:numCache>
                <c:formatCode>#\ ##0.0</c:formatCode>
                <c:ptCount val="5"/>
                <c:pt idx="0">
                  <c:v>19.271651949999999</c:v>
                </c:pt>
                <c:pt idx="1">
                  <c:v>-63.371441520000005</c:v>
                </c:pt>
                <c:pt idx="2">
                  <c:v>456.65944278000001</c:v>
                </c:pt>
                <c:pt idx="3">
                  <c:v>84.815801840000006</c:v>
                </c:pt>
                <c:pt idx="4">
                  <c:v>39.843375919999971</c:v>
                </c:pt>
              </c:numCache>
            </c:numRef>
          </c:val>
          <c:extLst>
            <c:ext xmlns:c16="http://schemas.microsoft.com/office/drawing/2014/chart" uri="{C3380CC4-5D6E-409C-BE32-E72D297353CC}">
              <c16:uniqueId val="{00000002-2FE7-4155-992F-AA0F4125EC9C}"/>
            </c:ext>
          </c:extLst>
        </c:ser>
        <c:dLbls>
          <c:showLegendKey val="0"/>
          <c:showVal val="0"/>
          <c:showCatName val="0"/>
          <c:showSerName val="0"/>
          <c:showPercent val="0"/>
          <c:showBubbleSize val="0"/>
        </c:dLbls>
        <c:gapWidth val="150"/>
        <c:axId val="117080832"/>
        <c:axId val="117082368"/>
      </c:barChart>
      <c:catAx>
        <c:axId val="117080832"/>
        <c:scaling>
          <c:orientation val="minMax"/>
        </c:scaling>
        <c:delete val="0"/>
        <c:axPos val="b"/>
        <c:numFmt formatCode="General" sourceLinked="1"/>
        <c:majorTickMark val="out"/>
        <c:minorTickMark val="none"/>
        <c:tickLblPos val="nextTo"/>
        <c:txPr>
          <a:bodyPr rot="0" vert="horz"/>
          <a:lstStyle/>
          <a:p>
            <a:pPr>
              <a:defRPr/>
            </a:pPr>
            <a:endParaRPr lang="nl-BE"/>
          </a:p>
        </c:txPr>
        <c:crossAx val="117082368"/>
        <c:crosses val="autoZero"/>
        <c:auto val="1"/>
        <c:lblAlgn val="ctr"/>
        <c:lblOffset val="100"/>
        <c:tickLblSkip val="1"/>
        <c:noMultiLvlLbl val="0"/>
      </c:catAx>
      <c:valAx>
        <c:axId val="117082368"/>
        <c:scaling>
          <c:orientation val="minMax"/>
        </c:scaling>
        <c:delete val="0"/>
        <c:axPos val="l"/>
        <c:majorGridlines/>
        <c:numFmt formatCode="0" sourceLinked="0"/>
        <c:majorTickMark val="out"/>
        <c:minorTickMark val="none"/>
        <c:tickLblPos val="nextTo"/>
        <c:crossAx val="117080832"/>
        <c:crosses val="autoZero"/>
        <c:crossBetween val="between"/>
        <c:majorUnit val="200"/>
      </c:valAx>
    </c:plotArea>
    <c:legend>
      <c:legendPos val="b"/>
      <c:layout>
        <c:manualLayout>
          <c:xMode val="edge"/>
          <c:yMode val="edge"/>
          <c:x val="0.10840141645761794"/>
          <c:y val="0.93718593999279509"/>
          <c:w val="0.77717330643359939"/>
          <c:h val="5.2758317682937338E-2"/>
        </c:manualLayout>
      </c:layout>
      <c:overlay val="0"/>
    </c:legend>
    <c:plotVisOnly val="1"/>
    <c:dispBlanksAs val="gap"/>
    <c:showDLblsOverMax val="0"/>
  </c:chart>
  <c:spPr>
    <a:ln>
      <a:noFill/>
    </a:ln>
  </c:spPr>
  <c:txPr>
    <a:bodyPr/>
    <a:lstStyle/>
    <a:p>
      <a:pPr>
        <a:defRPr sz="1000">
          <a:latin typeface="+mn-lt"/>
        </a:defRPr>
      </a:pPr>
      <a:endParaRPr lang="nl-B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543496291029424E-2"/>
          <c:y val="3.9528324446127722E-2"/>
          <c:w val="0.95417312662796239"/>
          <c:h val="0.67603465323358136"/>
        </c:manualLayout>
      </c:layout>
      <c:barChart>
        <c:barDir val="col"/>
        <c:grouping val="percentStacked"/>
        <c:varyColors val="0"/>
        <c:ser>
          <c:idx val="0"/>
          <c:order val="0"/>
          <c:tx>
            <c:strRef>
              <c:f>'handel volgens partner'!$C$3</c:f>
              <c:strCache>
                <c:ptCount val="1"/>
                <c:pt idx="0">
                  <c:v>Frankrijk</c:v>
                </c:pt>
              </c:strCache>
            </c:strRef>
          </c:tx>
          <c:invertIfNegative val="0"/>
          <c:cat>
            <c:multiLvlStrRef>
              <c:extLst>
                <c:ext xmlns:c15="http://schemas.microsoft.com/office/drawing/2012/chart" uri="{02D57815-91ED-43cb-92C2-25804820EDAC}">
                  <c15:fullRef>
                    <c15:sqref>'handel volgens partner'!$A$4:$B$13</c15:sqref>
                  </c15:fullRef>
                </c:ext>
              </c:extLst>
              <c:f>'handel volgens partner'!$A$4:$B$11</c:f>
              <c:multiLvlStrCache>
                <c:ptCount val="8"/>
                <c:lvl>
                  <c:pt idx="0">
                    <c:v>invoer</c:v>
                  </c:pt>
                  <c:pt idx="1">
                    <c:v>uitvoer</c:v>
                  </c:pt>
                  <c:pt idx="2">
                    <c:v>invoer</c:v>
                  </c:pt>
                  <c:pt idx="3">
                    <c:v>uitvoer</c:v>
                  </c:pt>
                  <c:pt idx="4">
                    <c:v>invoer</c:v>
                  </c:pt>
                  <c:pt idx="5">
                    <c:v>uitvoer</c:v>
                  </c:pt>
                  <c:pt idx="6">
                    <c:v>invoer</c:v>
                  </c:pt>
                  <c:pt idx="7">
                    <c:v>uitvoer</c:v>
                  </c:pt>
                </c:lvl>
                <c:lvl>
                  <c:pt idx="0">
                    <c:v>levend pluimvee</c:v>
                  </c:pt>
                  <c:pt idx="1">
                    <c:v>levend pluimvee</c:v>
                  </c:pt>
                  <c:pt idx="2">
                    <c:v>vers vlees van 
kippen</c:v>
                  </c:pt>
                  <c:pt idx="3">
                    <c:v>vers vlees van 
kippen</c:v>
                  </c:pt>
                  <c:pt idx="4">
                    <c:v>gevogeltebereidingen</c:v>
                  </c:pt>
                  <c:pt idx="5">
                    <c:v>gevogeltebereidingen</c:v>
                  </c:pt>
                  <c:pt idx="6">
                    <c:v>eieren</c:v>
                  </c:pt>
                  <c:pt idx="7">
                    <c:v>eieren</c:v>
                  </c:pt>
                </c:lvl>
              </c:multiLvlStrCache>
            </c:multiLvlStrRef>
          </c:cat>
          <c:val>
            <c:numRef>
              <c:extLst>
                <c:ext xmlns:c15="http://schemas.microsoft.com/office/drawing/2012/chart" uri="{02D57815-91ED-43cb-92C2-25804820EDAC}">
                  <c15:fullRef>
                    <c15:sqref>'handel volgens partner'!$C$4:$C$13</c15:sqref>
                  </c15:fullRef>
                </c:ext>
              </c:extLst>
              <c:f>'handel volgens partner'!$C$4:$C$11</c:f>
              <c:numCache>
                <c:formatCode>0.0</c:formatCode>
                <c:ptCount val="8"/>
                <c:pt idx="0">
                  <c:v>106.7917418</c:v>
                </c:pt>
                <c:pt idx="1">
                  <c:v>18.662903839999998</c:v>
                </c:pt>
                <c:pt idx="2">
                  <c:v>20.597684540000003</c:v>
                </c:pt>
                <c:pt idx="3">
                  <c:v>275.34774656000002</c:v>
                </c:pt>
                <c:pt idx="4">
                  <c:v>17.42561135</c:v>
                </c:pt>
                <c:pt idx="5">
                  <c:v>59.543605970000002</c:v>
                </c:pt>
                <c:pt idx="6">
                  <c:v>25.879158310000001</c:v>
                </c:pt>
                <c:pt idx="7">
                  <c:v>21.500452429999999</c:v>
                </c:pt>
              </c:numCache>
            </c:numRef>
          </c:val>
          <c:extLst>
            <c:ext xmlns:c16="http://schemas.microsoft.com/office/drawing/2014/chart" uri="{C3380CC4-5D6E-409C-BE32-E72D297353CC}">
              <c16:uniqueId val="{00000000-879C-47D9-ABB6-A6A72B900B30}"/>
            </c:ext>
          </c:extLst>
        </c:ser>
        <c:ser>
          <c:idx val="1"/>
          <c:order val="1"/>
          <c:tx>
            <c:strRef>
              <c:f>'handel volgens partner'!$D$3</c:f>
              <c:strCache>
                <c:ptCount val="1"/>
                <c:pt idx="0">
                  <c:v>Nederland</c:v>
                </c:pt>
              </c:strCache>
            </c:strRef>
          </c:tx>
          <c:invertIfNegative val="0"/>
          <c:cat>
            <c:multiLvlStrRef>
              <c:extLst>
                <c:ext xmlns:c15="http://schemas.microsoft.com/office/drawing/2012/chart" uri="{02D57815-91ED-43cb-92C2-25804820EDAC}">
                  <c15:fullRef>
                    <c15:sqref>'handel volgens partner'!$A$4:$B$13</c15:sqref>
                  </c15:fullRef>
                </c:ext>
              </c:extLst>
              <c:f>'handel volgens partner'!$A$4:$B$11</c:f>
              <c:multiLvlStrCache>
                <c:ptCount val="8"/>
                <c:lvl>
                  <c:pt idx="0">
                    <c:v>invoer</c:v>
                  </c:pt>
                  <c:pt idx="1">
                    <c:v>uitvoer</c:v>
                  </c:pt>
                  <c:pt idx="2">
                    <c:v>invoer</c:v>
                  </c:pt>
                  <c:pt idx="3">
                    <c:v>uitvoer</c:v>
                  </c:pt>
                  <c:pt idx="4">
                    <c:v>invoer</c:v>
                  </c:pt>
                  <c:pt idx="5">
                    <c:v>uitvoer</c:v>
                  </c:pt>
                  <c:pt idx="6">
                    <c:v>invoer</c:v>
                  </c:pt>
                  <c:pt idx="7">
                    <c:v>uitvoer</c:v>
                  </c:pt>
                </c:lvl>
                <c:lvl>
                  <c:pt idx="0">
                    <c:v>levend pluimvee</c:v>
                  </c:pt>
                  <c:pt idx="1">
                    <c:v>levend pluimvee</c:v>
                  </c:pt>
                  <c:pt idx="2">
                    <c:v>vers vlees van 
kippen</c:v>
                  </c:pt>
                  <c:pt idx="3">
                    <c:v>vers vlees van 
kippen</c:v>
                  </c:pt>
                  <c:pt idx="4">
                    <c:v>gevogeltebereidingen</c:v>
                  </c:pt>
                  <c:pt idx="5">
                    <c:v>gevogeltebereidingen</c:v>
                  </c:pt>
                  <c:pt idx="6">
                    <c:v>eieren</c:v>
                  </c:pt>
                  <c:pt idx="7">
                    <c:v>eieren</c:v>
                  </c:pt>
                </c:lvl>
              </c:multiLvlStrCache>
            </c:multiLvlStrRef>
          </c:cat>
          <c:val>
            <c:numRef>
              <c:extLst>
                <c:ext xmlns:c15="http://schemas.microsoft.com/office/drawing/2012/chart" uri="{02D57815-91ED-43cb-92C2-25804820EDAC}">
                  <c15:fullRef>
                    <c15:sqref>'handel volgens partner'!$D$4:$D$13</c15:sqref>
                  </c15:fullRef>
                </c:ext>
              </c:extLst>
              <c:f>'handel volgens partner'!$D$4:$D$11</c:f>
              <c:numCache>
                <c:formatCode>0.0</c:formatCode>
                <c:ptCount val="8"/>
                <c:pt idx="0">
                  <c:v>68.742815969999995</c:v>
                </c:pt>
                <c:pt idx="1">
                  <c:v>101.24372793000001</c:v>
                </c:pt>
                <c:pt idx="2">
                  <c:v>140.20379170000001</c:v>
                </c:pt>
                <c:pt idx="3">
                  <c:v>162.72627628999999</c:v>
                </c:pt>
                <c:pt idx="4">
                  <c:v>60.5875591</c:v>
                </c:pt>
                <c:pt idx="5">
                  <c:v>112.90528165999999</c:v>
                </c:pt>
                <c:pt idx="6">
                  <c:v>116.15891240000001</c:v>
                </c:pt>
                <c:pt idx="7">
                  <c:v>57.859558590000006</c:v>
                </c:pt>
              </c:numCache>
            </c:numRef>
          </c:val>
          <c:extLst>
            <c:ext xmlns:c16="http://schemas.microsoft.com/office/drawing/2014/chart" uri="{C3380CC4-5D6E-409C-BE32-E72D297353CC}">
              <c16:uniqueId val="{00000001-879C-47D9-ABB6-A6A72B900B30}"/>
            </c:ext>
          </c:extLst>
        </c:ser>
        <c:ser>
          <c:idx val="2"/>
          <c:order val="2"/>
          <c:tx>
            <c:strRef>
              <c:f>'handel volgens partner'!$E$3</c:f>
              <c:strCache>
                <c:ptCount val="1"/>
                <c:pt idx="0">
                  <c:v>Duitsland</c:v>
                </c:pt>
              </c:strCache>
            </c:strRef>
          </c:tx>
          <c:invertIfNegative val="0"/>
          <c:cat>
            <c:multiLvlStrRef>
              <c:extLst>
                <c:ext xmlns:c15="http://schemas.microsoft.com/office/drawing/2012/chart" uri="{02D57815-91ED-43cb-92C2-25804820EDAC}">
                  <c15:fullRef>
                    <c15:sqref>'handel volgens partner'!$A$4:$B$13</c15:sqref>
                  </c15:fullRef>
                </c:ext>
              </c:extLst>
              <c:f>'handel volgens partner'!$A$4:$B$11</c:f>
              <c:multiLvlStrCache>
                <c:ptCount val="8"/>
                <c:lvl>
                  <c:pt idx="0">
                    <c:v>invoer</c:v>
                  </c:pt>
                  <c:pt idx="1">
                    <c:v>uitvoer</c:v>
                  </c:pt>
                  <c:pt idx="2">
                    <c:v>invoer</c:v>
                  </c:pt>
                  <c:pt idx="3">
                    <c:v>uitvoer</c:v>
                  </c:pt>
                  <c:pt idx="4">
                    <c:v>invoer</c:v>
                  </c:pt>
                  <c:pt idx="5">
                    <c:v>uitvoer</c:v>
                  </c:pt>
                  <c:pt idx="6">
                    <c:v>invoer</c:v>
                  </c:pt>
                  <c:pt idx="7">
                    <c:v>uitvoer</c:v>
                  </c:pt>
                </c:lvl>
                <c:lvl>
                  <c:pt idx="0">
                    <c:v>levend pluimvee</c:v>
                  </c:pt>
                  <c:pt idx="1">
                    <c:v>levend pluimvee</c:v>
                  </c:pt>
                  <c:pt idx="2">
                    <c:v>vers vlees van 
kippen</c:v>
                  </c:pt>
                  <c:pt idx="3">
                    <c:v>vers vlees van 
kippen</c:v>
                  </c:pt>
                  <c:pt idx="4">
                    <c:v>gevogeltebereidingen</c:v>
                  </c:pt>
                  <c:pt idx="5">
                    <c:v>gevogeltebereidingen</c:v>
                  </c:pt>
                  <c:pt idx="6">
                    <c:v>eieren</c:v>
                  </c:pt>
                  <c:pt idx="7">
                    <c:v>eieren</c:v>
                  </c:pt>
                </c:lvl>
              </c:multiLvlStrCache>
            </c:multiLvlStrRef>
          </c:cat>
          <c:val>
            <c:numRef>
              <c:extLst>
                <c:ext xmlns:c15="http://schemas.microsoft.com/office/drawing/2012/chart" uri="{02D57815-91ED-43cb-92C2-25804820EDAC}">
                  <c15:fullRef>
                    <c15:sqref>'handel volgens partner'!$E$4:$E$13</c15:sqref>
                  </c15:fullRef>
                </c:ext>
              </c:extLst>
              <c:f>'handel volgens partner'!$E$4:$E$11</c:f>
              <c:numCache>
                <c:formatCode>0.0</c:formatCode>
                <c:ptCount val="8"/>
                <c:pt idx="0">
                  <c:v>4.5104039700000005</c:v>
                </c:pt>
                <c:pt idx="1">
                  <c:v>3.38284034</c:v>
                </c:pt>
                <c:pt idx="2">
                  <c:v>9.9177152700000022</c:v>
                </c:pt>
                <c:pt idx="3">
                  <c:v>65.963748469999999</c:v>
                </c:pt>
                <c:pt idx="4">
                  <c:v>32.597595869999999</c:v>
                </c:pt>
                <c:pt idx="5">
                  <c:v>13.29816735</c:v>
                </c:pt>
                <c:pt idx="6">
                  <c:v>14.668076839999998</c:v>
                </c:pt>
                <c:pt idx="7">
                  <c:v>31.738732460000001</c:v>
                </c:pt>
              </c:numCache>
            </c:numRef>
          </c:val>
          <c:extLst>
            <c:ext xmlns:c16="http://schemas.microsoft.com/office/drawing/2014/chart" uri="{C3380CC4-5D6E-409C-BE32-E72D297353CC}">
              <c16:uniqueId val="{00000002-879C-47D9-ABB6-A6A72B900B30}"/>
            </c:ext>
          </c:extLst>
        </c:ser>
        <c:ser>
          <c:idx val="3"/>
          <c:order val="3"/>
          <c:tx>
            <c:strRef>
              <c:f>'handel volgens partner'!$F$3</c:f>
              <c:strCache>
                <c:ptCount val="1"/>
                <c:pt idx="0">
                  <c:v>Verenigd Koninkrijk</c:v>
                </c:pt>
              </c:strCache>
            </c:strRef>
          </c:tx>
          <c:invertIfNegative val="0"/>
          <c:cat>
            <c:multiLvlStrRef>
              <c:extLst>
                <c:ext xmlns:c15="http://schemas.microsoft.com/office/drawing/2012/chart" uri="{02D57815-91ED-43cb-92C2-25804820EDAC}">
                  <c15:fullRef>
                    <c15:sqref>'handel volgens partner'!$A$4:$B$13</c15:sqref>
                  </c15:fullRef>
                </c:ext>
              </c:extLst>
              <c:f>'handel volgens partner'!$A$4:$B$11</c:f>
              <c:multiLvlStrCache>
                <c:ptCount val="8"/>
                <c:lvl>
                  <c:pt idx="0">
                    <c:v>invoer</c:v>
                  </c:pt>
                  <c:pt idx="1">
                    <c:v>uitvoer</c:v>
                  </c:pt>
                  <c:pt idx="2">
                    <c:v>invoer</c:v>
                  </c:pt>
                  <c:pt idx="3">
                    <c:v>uitvoer</c:v>
                  </c:pt>
                  <c:pt idx="4">
                    <c:v>invoer</c:v>
                  </c:pt>
                  <c:pt idx="5">
                    <c:v>uitvoer</c:v>
                  </c:pt>
                  <c:pt idx="6">
                    <c:v>invoer</c:v>
                  </c:pt>
                  <c:pt idx="7">
                    <c:v>uitvoer</c:v>
                  </c:pt>
                </c:lvl>
                <c:lvl>
                  <c:pt idx="0">
                    <c:v>levend pluimvee</c:v>
                  </c:pt>
                  <c:pt idx="1">
                    <c:v>levend pluimvee</c:v>
                  </c:pt>
                  <c:pt idx="2">
                    <c:v>vers vlees van 
kippen</c:v>
                  </c:pt>
                  <c:pt idx="3">
                    <c:v>vers vlees van 
kippen</c:v>
                  </c:pt>
                  <c:pt idx="4">
                    <c:v>gevogeltebereidingen</c:v>
                  </c:pt>
                  <c:pt idx="5">
                    <c:v>gevogeltebereidingen</c:v>
                  </c:pt>
                  <c:pt idx="6">
                    <c:v>eieren</c:v>
                  </c:pt>
                  <c:pt idx="7">
                    <c:v>eieren</c:v>
                  </c:pt>
                </c:lvl>
              </c:multiLvlStrCache>
            </c:multiLvlStrRef>
          </c:cat>
          <c:val>
            <c:numRef>
              <c:extLst>
                <c:ext xmlns:c15="http://schemas.microsoft.com/office/drawing/2012/chart" uri="{02D57815-91ED-43cb-92C2-25804820EDAC}">
                  <c15:fullRef>
                    <c15:sqref>'handel volgens partner'!$F$4:$F$13</c15:sqref>
                  </c15:fullRef>
                </c:ext>
              </c:extLst>
              <c:f>'handel volgens partner'!$F$4:$F$11</c:f>
              <c:numCache>
                <c:formatCode>0.0</c:formatCode>
                <c:ptCount val="8"/>
                <c:pt idx="0">
                  <c:v>0</c:v>
                </c:pt>
                <c:pt idx="1">
                  <c:v>7.9285209999999995E-2</c:v>
                </c:pt>
                <c:pt idx="2">
                  <c:v>6.0115035499999996</c:v>
                </c:pt>
                <c:pt idx="3">
                  <c:v>39.537934519999993</c:v>
                </c:pt>
                <c:pt idx="4">
                  <c:v>2.4298675299999997</c:v>
                </c:pt>
                <c:pt idx="5">
                  <c:v>8.4177717000000012</c:v>
                </c:pt>
                <c:pt idx="6">
                  <c:v>0.39450162</c:v>
                </c:pt>
                <c:pt idx="7">
                  <c:v>10.72822676</c:v>
                </c:pt>
              </c:numCache>
            </c:numRef>
          </c:val>
          <c:extLst>
            <c:ext xmlns:c16="http://schemas.microsoft.com/office/drawing/2014/chart" uri="{C3380CC4-5D6E-409C-BE32-E72D297353CC}">
              <c16:uniqueId val="{00000003-879C-47D9-ABB6-A6A72B900B30}"/>
            </c:ext>
          </c:extLst>
        </c:ser>
        <c:ser>
          <c:idx val="4"/>
          <c:order val="4"/>
          <c:tx>
            <c:strRef>
              <c:f>'handel volgens partner'!$G$3</c:f>
              <c:strCache>
                <c:ptCount val="1"/>
                <c:pt idx="0">
                  <c:v>Luxemburg</c:v>
                </c:pt>
              </c:strCache>
            </c:strRef>
          </c:tx>
          <c:invertIfNegative val="0"/>
          <c:cat>
            <c:multiLvlStrRef>
              <c:extLst>
                <c:ext xmlns:c15="http://schemas.microsoft.com/office/drawing/2012/chart" uri="{02D57815-91ED-43cb-92C2-25804820EDAC}">
                  <c15:fullRef>
                    <c15:sqref>'handel volgens partner'!$A$4:$B$13</c15:sqref>
                  </c15:fullRef>
                </c:ext>
              </c:extLst>
              <c:f>'handel volgens partner'!$A$4:$B$11</c:f>
              <c:multiLvlStrCache>
                <c:ptCount val="8"/>
                <c:lvl>
                  <c:pt idx="0">
                    <c:v>invoer</c:v>
                  </c:pt>
                  <c:pt idx="1">
                    <c:v>uitvoer</c:v>
                  </c:pt>
                  <c:pt idx="2">
                    <c:v>invoer</c:v>
                  </c:pt>
                  <c:pt idx="3">
                    <c:v>uitvoer</c:v>
                  </c:pt>
                  <c:pt idx="4">
                    <c:v>invoer</c:v>
                  </c:pt>
                  <c:pt idx="5">
                    <c:v>uitvoer</c:v>
                  </c:pt>
                  <c:pt idx="6">
                    <c:v>invoer</c:v>
                  </c:pt>
                  <c:pt idx="7">
                    <c:v>uitvoer</c:v>
                  </c:pt>
                </c:lvl>
                <c:lvl>
                  <c:pt idx="0">
                    <c:v>levend pluimvee</c:v>
                  </c:pt>
                  <c:pt idx="1">
                    <c:v>levend pluimvee</c:v>
                  </c:pt>
                  <c:pt idx="2">
                    <c:v>vers vlees van 
kippen</c:v>
                  </c:pt>
                  <c:pt idx="3">
                    <c:v>vers vlees van 
kippen</c:v>
                  </c:pt>
                  <c:pt idx="4">
                    <c:v>gevogeltebereidingen</c:v>
                  </c:pt>
                  <c:pt idx="5">
                    <c:v>gevogeltebereidingen</c:v>
                  </c:pt>
                  <c:pt idx="6">
                    <c:v>eieren</c:v>
                  </c:pt>
                  <c:pt idx="7">
                    <c:v>eieren</c:v>
                  </c:pt>
                </c:lvl>
              </c:multiLvlStrCache>
            </c:multiLvlStrRef>
          </c:cat>
          <c:val>
            <c:numRef>
              <c:extLst>
                <c:ext xmlns:c15="http://schemas.microsoft.com/office/drawing/2012/chart" uri="{02D57815-91ED-43cb-92C2-25804820EDAC}">
                  <c15:fullRef>
                    <c15:sqref>'handel volgens partner'!$G$4:$G$13</c15:sqref>
                  </c15:fullRef>
                </c:ext>
              </c:extLst>
              <c:f>'handel volgens partner'!$G$4:$G$11</c:f>
              <c:numCache>
                <c:formatCode>0.0</c:formatCode>
                <c:ptCount val="8"/>
                <c:pt idx="0">
                  <c:v>0.24548887999999999</c:v>
                </c:pt>
                <c:pt idx="1">
                  <c:v>0.15181301</c:v>
                </c:pt>
                <c:pt idx="2">
                  <c:v>3.175294E-2</c:v>
                </c:pt>
                <c:pt idx="3">
                  <c:v>15.706920359999998</c:v>
                </c:pt>
                <c:pt idx="4">
                  <c:v>2.1672509999999999E-2</c:v>
                </c:pt>
                <c:pt idx="5">
                  <c:v>7.3049307099999998</c:v>
                </c:pt>
                <c:pt idx="6">
                  <c:v>5.8600699999999999E-2</c:v>
                </c:pt>
                <c:pt idx="7">
                  <c:v>5.2326012500000001</c:v>
                </c:pt>
              </c:numCache>
            </c:numRef>
          </c:val>
          <c:extLst>
            <c:ext xmlns:c16="http://schemas.microsoft.com/office/drawing/2014/chart" uri="{C3380CC4-5D6E-409C-BE32-E72D297353CC}">
              <c16:uniqueId val="{00000004-879C-47D9-ABB6-A6A72B900B30}"/>
            </c:ext>
          </c:extLst>
        </c:ser>
        <c:ser>
          <c:idx val="5"/>
          <c:order val="5"/>
          <c:tx>
            <c:strRef>
              <c:f>'handel volgens partner'!$H$3</c:f>
              <c:strCache>
                <c:ptCount val="1"/>
                <c:pt idx="0">
                  <c:v>Spanje</c:v>
                </c:pt>
              </c:strCache>
            </c:strRef>
          </c:tx>
          <c:invertIfNegative val="0"/>
          <c:cat>
            <c:multiLvlStrRef>
              <c:extLst>
                <c:ext xmlns:c15="http://schemas.microsoft.com/office/drawing/2012/chart" uri="{02D57815-91ED-43cb-92C2-25804820EDAC}">
                  <c15:fullRef>
                    <c15:sqref>'handel volgens partner'!$A$4:$B$13</c15:sqref>
                  </c15:fullRef>
                </c:ext>
              </c:extLst>
              <c:f>'handel volgens partner'!$A$4:$B$11</c:f>
              <c:multiLvlStrCache>
                <c:ptCount val="8"/>
                <c:lvl>
                  <c:pt idx="0">
                    <c:v>invoer</c:v>
                  </c:pt>
                  <c:pt idx="1">
                    <c:v>uitvoer</c:v>
                  </c:pt>
                  <c:pt idx="2">
                    <c:v>invoer</c:v>
                  </c:pt>
                  <c:pt idx="3">
                    <c:v>uitvoer</c:v>
                  </c:pt>
                  <c:pt idx="4">
                    <c:v>invoer</c:v>
                  </c:pt>
                  <c:pt idx="5">
                    <c:v>uitvoer</c:v>
                  </c:pt>
                  <c:pt idx="6">
                    <c:v>invoer</c:v>
                  </c:pt>
                  <c:pt idx="7">
                    <c:v>uitvoer</c:v>
                  </c:pt>
                </c:lvl>
                <c:lvl>
                  <c:pt idx="0">
                    <c:v>levend pluimvee</c:v>
                  </c:pt>
                  <c:pt idx="1">
                    <c:v>levend pluimvee</c:v>
                  </c:pt>
                  <c:pt idx="2">
                    <c:v>vers vlees van 
kippen</c:v>
                  </c:pt>
                  <c:pt idx="3">
                    <c:v>vers vlees van 
kippen</c:v>
                  </c:pt>
                  <c:pt idx="4">
                    <c:v>gevogeltebereidingen</c:v>
                  </c:pt>
                  <c:pt idx="5">
                    <c:v>gevogeltebereidingen</c:v>
                  </c:pt>
                  <c:pt idx="6">
                    <c:v>eieren</c:v>
                  </c:pt>
                  <c:pt idx="7">
                    <c:v>eieren</c:v>
                  </c:pt>
                </c:lvl>
              </c:multiLvlStrCache>
            </c:multiLvlStrRef>
          </c:cat>
          <c:val>
            <c:numRef>
              <c:extLst>
                <c:ext xmlns:c15="http://schemas.microsoft.com/office/drawing/2012/chart" uri="{02D57815-91ED-43cb-92C2-25804820EDAC}">
                  <c15:fullRef>
                    <c15:sqref>'handel volgens partner'!$H$4:$H$13</c15:sqref>
                  </c15:fullRef>
                </c:ext>
              </c:extLst>
              <c:f>'handel volgens partner'!$H$4:$H$11</c:f>
              <c:numCache>
                <c:formatCode>0.0</c:formatCode>
                <c:ptCount val="8"/>
                <c:pt idx="0">
                  <c:v>0</c:v>
                </c:pt>
                <c:pt idx="1">
                  <c:v>0.70022872000000003</c:v>
                </c:pt>
                <c:pt idx="2">
                  <c:v>5.1290204699999995</c:v>
                </c:pt>
                <c:pt idx="3">
                  <c:v>5.3596360299999999</c:v>
                </c:pt>
                <c:pt idx="4">
                  <c:v>0.38467425</c:v>
                </c:pt>
                <c:pt idx="5">
                  <c:v>7.7394117599999994</c:v>
                </c:pt>
                <c:pt idx="6">
                  <c:v>1.3768768499999999</c:v>
                </c:pt>
                <c:pt idx="7">
                  <c:v>1.5534093900000001</c:v>
                </c:pt>
              </c:numCache>
            </c:numRef>
          </c:val>
          <c:extLst>
            <c:ext xmlns:c16="http://schemas.microsoft.com/office/drawing/2014/chart" uri="{C3380CC4-5D6E-409C-BE32-E72D297353CC}">
              <c16:uniqueId val="{00000005-879C-47D9-ABB6-A6A72B900B30}"/>
            </c:ext>
          </c:extLst>
        </c:ser>
        <c:ser>
          <c:idx val="6"/>
          <c:order val="6"/>
          <c:tx>
            <c:strRef>
              <c:f>'handel volgens partner'!$I$3</c:f>
              <c:strCache>
                <c:ptCount val="1"/>
                <c:pt idx="0">
                  <c:v>Polen</c:v>
                </c:pt>
              </c:strCache>
            </c:strRef>
          </c:tx>
          <c:invertIfNegative val="0"/>
          <c:cat>
            <c:multiLvlStrRef>
              <c:extLst>
                <c:ext xmlns:c15="http://schemas.microsoft.com/office/drawing/2012/chart" uri="{02D57815-91ED-43cb-92C2-25804820EDAC}">
                  <c15:fullRef>
                    <c15:sqref>'handel volgens partner'!$A$4:$B$13</c15:sqref>
                  </c15:fullRef>
                </c:ext>
              </c:extLst>
              <c:f>'handel volgens partner'!$A$4:$B$11</c:f>
              <c:multiLvlStrCache>
                <c:ptCount val="8"/>
                <c:lvl>
                  <c:pt idx="0">
                    <c:v>invoer</c:v>
                  </c:pt>
                  <c:pt idx="1">
                    <c:v>uitvoer</c:v>
                  </c:pt>
                  <c:pt idx="2">
                    <c:v>invoer</c:v>
                  </c:pt>
                  <c:pt idx="3">
                    <c:v>uitvoer</c:v>
                  </c:pt>
                  <c:pt idx="4">
                    <c:v>invoer</c:v>
                  </c:pt>
                  <c:pt idx="5">
                    <c:v>uitvoer</c:v>
                  </c:pt>
                  <c:pt idx="6">
                    <c:v>invoer</c:v>
                  </c:pt>
                  <c:pt idx="7">
                    <c:v>uitvoer</c:v>
                  </c:pt>
                </c:lvl>
                <c:lvl>
                  <c:pt idx="0">
                    <c:v>levend pluimvee</c:v>
                  </c:pt>
                  <c:pt idx="1">
                    <c:v>levend pluimvee</c:v>
                  </c:pt>
                  <c:pt idx="2">
                    <c:v>vers vlees van 
kippen</c:v>
                  </c:pt>
                  <c:pt idx="3">
                    <c:v>vers vlees van 
kippen</c:v>
                  </c:pt>
                  <c:pt idx="4">
                    <c:v>gevogeltebereidingen</c:v>
                  </c:pt>
                  <c:pt idx="5">
                    <c:v>gevogeltebereidingen</c:v>
                  </c:pt>
                  <c:pt idx="6">
                    <c:v>eieren</c:v>
                  </c:pt>
                  <c:pt idx="7">
                    <c:v>eieren</c:v>
                  </c:pt>
                </c:lvl>
              </c:multiLvlStrCache>
            </c:multiLvlStrRef>
          </c:cat>
          <c:val>
            <c:numRef>
              <c:extLst>
                <c:ext xmlns:c15="http://schemas.microsoft.com/office/drawing/2012/chart" uri="{02D57815-91ED-43cb-92C2-25804820EDAC}">
                  <c15:fullRef>
                    <c15:sqref>'handel volgens partner'!$I$4:$I$13</c15:sqref>
                  </c15:fullRef>
                </c:ext>
              </c:extLst>
              <c:f>'handel volgens partner'!$I$4:$I$11</c:f>
              <c:numCache>
                <c:formatCode>0.0</c:formatCode>
                <c:ptCount val="8"/>
                <c:pt idx="0">
                  <c:v>0</c:v>
                </c:pt>
                <c:pt idx="1">
                  <c:v>7.7900699999999996E-3</c:v>
                </c:pt>
                <c:pt idx="2">
                  <c:v>33.578461909999994</c:v>
                </c:pt>
                <c:pt idx="3">
                  <c:v>2.4628719800000001</c:v>
                </c:pt>
                <c:pt idx="4">
                  <c:v>4.0948549799999991</c:v>
                </c:pt>
                <c:pt idx="5">
                  <c:v>3.0501629999999998E-2</c:v>
                </c:pt>
                <c:pt idx="6">
                  <c:v>5.2280197799999995</c:v>
                </c:pt>
                <c:pt idx="7">
                  <c:v>0.82670480000000002</c:v>
                </c:pt>
              </c:numCache>
            </c:numRef>
          </c:val>
          <c:extLst>
            <c:ext xmlns:c16="http://schemas.microsoft.com/office/drawing/2014/chart" uri="{C3380CC4-5D6E-409C-BE32-E72D297353CC}">
              <c16:uniqueId val="{00000000-FDC7-4C0E-9222-8231132D25F9}"/>
            </c:ext>
          </c:extLst>
        </c:ser>
        <c:ser>
          <c:idx val="7"/>
          <c:order val="7"/>
          <c:tx>
            <c:strRef>
              <c:f>'handel volgens partner'!$J$3</c:f>
              <c:strCache>
                <c:ptCount val="1"/>
                <c:pt idx="0">
                  <c:v>Andere EU28 landen</c:v>
                </c:pt>
              </c:strCache>
            </c:strRef>
          </c:tx>
          <c:invertIfNegative val="0"/>
          <c:cat>
            <c:multiLvlStrRef>
              <c:extLst>
                <c:ext xmlns:c15="http://schemas.microsoft.com/office/drawing/2012/chart" uri="{02D57815-91ED-43cb-92C2-25804820EDAC}">
                  <c15:fullRef>
                    <c15:sqref>'handel volgens partner'!$A$4:$B$13</c15:sqref>
                  </c15:fullRef>
                </c:ext>
              </c:extLst>
              <c:f>'handel volgens partner'!$A$4:$B$11</c:f>
              <c:multiLvlStrCache>
                <c:ptCount val="8"/>
                <c:lvl>
                  <c:pt idx="0">
                    <c:v>invoer</c:v>
                  </c:pt>
                  <c:pt idx="1">
                    <c:v>uitvoer</c:v>
                  </c:pt>
                  <c:pt idx="2">
                    <c:v>invoer</c:v>
                  </c:pt>
                  <c:pt idx="3">
                    <c:v>uitvoer</c:v>
                  </c:pt>
                  <c:pt idx="4">
                    <c:v>invoer</c:v>
                  </c:pt>
                  <c:pt idx="5">
                    <c:v>uitvoer</c:v>
                  </c:pt>
                  <c:pt idx="6">
                    <c:v>invoer</c:v>
                  </c:pt>
                  <c:pt idx="7">
                    <c:v>uitvoer</c:v>
                  </c:pt>
                </c:lvl>
                <c:lvl>
                  <c:pt idx="0">
                    <c:v>levend pluimvee</c:v>
                  </c:pt>
                  <c:pt idx="1">
                    <c:v>levend pluimvee</c:v>
                  </c:pt>
                  <c:pt idx="2">
                    <c:v>vers vlees van 
kippen</c:v>
                  </c:pt>
                  <c:pt idx="3">
                    <c:v>vers vlees van 
kippen</c:v>
                  </c:pt>
                  <c:pt idx="4">
                    <c:v>gevogeltebereidingen</c:v>
                  </c:pt>
                  <c:pt idx="5">
                    <c:v>gevogeltebereidingen</c:v>
                  </c:pt>
                  <c:pt idx="6">
                    <c:v>eieren</c:v>
                  </c:pt>
                  <c:pt idx="7">
                    <c:v>eieren</c:v>
                  </c:pt>
                </c:lvl>
              </c:multiLvlStrCache>
            </c:multiLvlStrRef>
          </c:cat>
          <c:val>
            <c:numRef>
              <c:extLst>
                <c:ext xmlns:c15="http://schemas.microsoft.com/office/drawing/2012/chart" uri="{02D57815-91ED-43cb-92C2-25804820EDAC}">
                  <c15:fullRef>
                    <c15:sqref>'handel volgens partner'!$J$4:$J$13</c15:sqref>
                  </c15:fullRef>
                </c:ext>
              </c:extLst>
              <c:f>'handel volgens partner'!$J$4:$J$11</c:f>
              <c:numCache>
                <c:formatCode>0.0</c:formatCode>
                <c:ptCount val="8"/>
                <c:pt idx="0">
                  <c:v>4.3572269999999996E-2</c:v>
                </c:pt>
                <c:pt idx="1">
                  <c:v>0.18311298999999998</c:v>
                </c:pt>
                <c:pt idx="2">
                  <c:v>8.5258069900000013</c:v>
                </c:pt>
                <c:pt idx="3">
                  <c:v>22.19779127</c:v>
                </c:pt>
                <c:pt idx="4">
                  <c:v>10.623343610000001</c:v>
                </c:pt>
                <c:pt idx="5">
                  <c:v>8.7415174399999991</c:v>
                </c:pt>
                <c:pt idx="6">
                  <c:v>7.0458416399999999</c:v>
                </c:pt>
                <c:pt idx="7">
                  <c:v>7.4234890800000013</c:v>
                </c:pt>
              </c:numCache>
            </c:numRef>
          </c:val>
          <c:extLst>
            <c:ext xmlns:c16="http://schemas.microsoft.com/office/drawing/2014/chart" uri="{C3380CC4-5D6E-409C-BE32-E72D297353CC}">
              <c16:uniqueId val="{00000001-FDC7-4C0E-9222-8231132D25F9}"/>
            </c:ext>
          </c:extLst>
        </c:ser>
        <c:ser>
          <c:idx val="8"/>
          <c:order val="8"/>
          <c:tx>
            <c:strRef>
              <c:f>'handel volgens partner'!$L$3</c:f>
              <c:strCache>
                <c:ptCount val="1"/>
                <c:pt idx="0">
                  <c:v>Derde landen</c:v>
                </c:pt>
              </c:strCache>
            </c:strRef>
          </c:tx>
          <c:invertIfNegative val="0"/>
          <c:cat>
            <c:multiLvlStrRef>
              <c:extLst>
                <c:ext xmlns:c15="http://schemas.microsoft.com/office/drawing/2012/chart" uri="{02D57815-91ED-43cb-92C2-25804820EDAC}">
                  <c15:fullRef>
                    <c15:sqref>'handel volgens partner'!$A$4:$B$13</c15:sqref>
                  </c15:fullRef>
                </c:ext>
              </c:extLst>
              <c:f>'handel volgens partner'!$A$4:$B$11</c:f>
              <c:multiLvlStrCache>
                <c:ptCount val="8"/>
                <c:lvl>
                  <c:pt idx="0">
                    <c:v>invoer</c:v>
                  </c:pt>
                  <c:pt idx="1">
                    <c:v>uitvoer</c:v>
                  </c:pt>
                  <c:pt idx="2">
                    <c:v>invoer</c:v>
                  </c:pt>
                  <c:pt idx="3">
                    <c:v>uitvoer</c:v>
                  </c:pt>
                  <c:pt idx="4">
                    <c:v>invoer</c:v>
                  </c:pt>
                  <c:pt idx="5">
                    <c:v>uitvoer</c:v>
                  </c:pt>
                  <c:pt idx="6">
                    <c:v>invoer</c:v>
                  </c:pt>
                  <c:pt idx="7">
                    <c:v>uitvoer</c:v>
                  </c:pt>
                  <c:pt idx="8">
                    <c:v>invoer</c:v>
                  </c:pt>
                  <c:pt idx="9">
                    <c:v>uitvoer</c:v>
                  </c:pt>
                </c:lvl>
                <c:lvl>
                  <c:pt idx="0">
                    <c:v>levend pluimvee</c:v>
                  </c:pt>
                  <c:pt idx="1">
                    <c:v>levend pluimvee</c:v>
                  </c:pt>
                  <c:pt idx="2">
                    <c:v>vers vlees van 
kippen</c:v>
                  </c:pt>
                  <c:pt idx="3">
                    <c:v>vers vlees van 
kippen</c:v>
                  </c:pt>
                  <c:pt idx="4">
                    <c:v>gevogeltebereidingen</c:v>
                  </c:pt>
                  <c:pt idx="5">
                    <c:v>gevogeltebereidingen</c:v>
                  </c:pt>
                  <c:pt idx="6">
                    <c:v>eieren</c:v>
                  </c:pt>
                  <c:pt idx="7">
                    <c:v>eieren</c:v>
                  </c:pt>
                  <c:pt idx="8">
                    <c:v>totaal</c:v>
                  </c:pt>
                  <c:pt idx="9">
                    <c:v>totaal</c:v>
                  </c:pt>
                </c:lvl>
              </c:multiLvlStrCache>
            </c:multiLvlStrRef>
          </c:cat>
          <c:val>
            <c:numRef>
              <c:extLst>
                <c:ext xmlns:c15="http://schemas.microsoft.com/office/drawing/2012/chart" uri="{02D57815-91ED-43cb-92C2-25804820EDAC}">
                  <c15:fullRef>
                    <c15:sqref>'handel volgens partner'!$L$4:$L$11</c15:sqref>
                  </c15:fullRef>
                </c:ext>
              </c:extLst>
              <c:f>'handel volgens partner'!$L$4:$L$11</c:f>
              <c:numCache>
                <c:formatCode>0.0</c:formatCode>
                <c:ptCount val="8"/>
                <c:pt idx="0">
                  <c:v>0</c:v>
                </c:pt>
                <c:pt idx="1">
                  <c:v>11.822531209999999</c:v>
                </c:pt>
                <c:pt idx="2">
                  <c:v>3.3709867400000002</c:v>
                </c:pt>
                <c:pt idx="3">
                  <c:v>94.72324141</c:v>
                </c:pt>
                <c:pt idx="4">
                  <c:v>9.23319227</c:v>
                </c:pt>
                <c:pt idx="5">
                  <c:v>4.2329850899999997</c:v>
                </c:pt>
                <c:pt idx="6">
                  <c:v>1.3782839200000001</c:v>
                </c:pt>
                <c:pt idx="7">
                  <c:v>75.168473219999996</c:v>
                </c:pt>
              </c:numCache>
            </c:numRef>
          </c:val>
          <c:extLst>
            <c:ext xmlns:c16="http://schemas.microsoft.com/office/drawing/2014/chart" uri="{C3380CC4-5D6E-409C-BE32-E72D297353CC}">
              <c16:uniqueId val="{00000002-FDC7-4C0E-9222-8231132D25F9}"/>
            </c:ext>
          </c:extLst>
        </c:ser>
        <c:dLbls>
          <c:showLegendKey val="0"/>
          <c:showVal val="0"/>
          <c:showCatName val="0"/>
          <c:showSerName val="0"/>
          <c:showPercent val="0"/>
          <c:showBubbleSize val="0"/>
        </c:dLbls>
        <c:gapWidth val="150"/>
        <c:overlap val="100"/>
        <c:axId val="199006464"/>
        <c:axId val="203034624"/>
      </c:barChart>
      <c:catAx>
        <c:axId val="199006464"/>
        <c:scaling>
          <c:orientation val="minMax"/>
        </c:scaling>
        <c:delete val="0"/>
        <c:axPos val="b"/>
        <c:numFmt formatCode="General" sourceLinked="0"/>
        <c:majorTickMark val="out"/>
        <c:minorTickMark val="none"/>
        <c:tickLblPos val="nextTo"/>
        <c:txPr>
          <a:bodyPr rot="0" vert="horz"/>
          <a:lstStyle/>
          <a:p>
            <a:pPr>
              <a:defRPr/>
            </a:pPr>
            <a:endParaRPr lang="nl-BE"/>
          </a:p>
        </c:txPr>
        <c:crossAx val="203034624"/>
        <c:crosses val="autoZero"/>
        <c:auto val="1"/>
        <c:lblAlgn val="ctr"/>
        <c:lblOffset val="100"/>
        <c:noMultiLvlLbl val="0"/>
      </c:catAx>
      <c:valAx>
        <c:axId val="203034624"/>
        <c:scaling>
          <c:orientation val="minMax"/>
        </c:scaling>
        <c:delete val="0"/>
        <c:axPos val="l"/>
        <c:majorGridlines/>
        <c:numFmt formatCode="0%" sourceLinked="1"/>
        <c:majorTickMark val="out"/>
        <c:minorTickMark val="none"/>
        <c:tickLblPos val="nextTo"/>
        <c:crossAx val="199006464"/>
        <c:crosses val="autoZero"/>
        <c:crossBetween val="between"/>
      </c:valAx>
    </c:plotArea>
    <c:legend>
      <c:legendPos val="b"/>
      <c:layout/>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70605012332492"/>
          <c:y val="0.16299708331881085"/>
          <c:w val="0.4307715619162012"/>
          <c:h val="0.66098192949809464"/>
        </c:manualLayout>
      </c:layout>
      <c:pieChart>
        <c:varyColors val="1"/>
        <c:ser>
          <c:idx val="4"/>
          <c:order val="0"/>
          <c:dPt>
            <c:idx val="0"/>
            <c:bubble3D val="0"/>
            <c:extLst>
              <c:ext xmlns:c16="http://schemas.microsoft.com/office/drawing/2014/chart" uri="{C3380CC4-5D6E-409C-BE32-E72D297353CC}">
                <c16:uniqueId val="{00000000-5F51-4296-9169-2EA982CABCC7}"/>
              </c:ext>
            </c:extLst>
          </c:dPt>
          <c:dPt>
            <c:idx val="1"/>
            <c:bubble3D val="0"/>
            <c:extLst>
              <c:ext xmlns:c16="http://schemas.microsoft.com/office/drawing/2014/chart" uri="{C3380CC4-5D6E-409C-BE32-E72D297353CC}">
                <c16:uniqueId val="{00000001-5F51-4296-9169-2EA982CABCC7}"/>
              </c:ext>
            </c:extLst>
          </c:dPt>
          <c:dPt>
            <c:idx val="2"/>
            <c:bubble3D val="0"/>
            <c:extLst>
              <c:ext xmlns:c16="http://schemas.microsoft.com/office/drawing/2014/chart" uri="{C3380CC4-5D6E-409C-BE32-E72D297353CC}">
                <c16:uniqueId val="{00000002-5F51-4296-9169-2EA982CABCC7}"/>
              </c:ext>
            </c:extLst>
          </c:dPt>
          <c:dLbls>
            <c:dLbl>
              <c:idx val="0"/>
              <c:layout>
                <c:manualLayout>
                  <c:x val="9.268161493204824E-2"/>
                  <c:y val="-6.1743360958636757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5F51-4296-9169-2EA982CABCC7}"/>
                </c:ext>
              </c:extLst>
            </c:dLbl>
            <c:dLbl>
              <c:idx val="1"/>
              <c:layout>
                <c:manualLayout>
                  <c:x val="-6.6969558254700565E-2"/>
                  <c:y val="6.4541453682065569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5F51-4296-9169-2EA982CABCC7}"/>
                </c:ext>
              </c:extLst>
            </c:dLbl>
            <c:dLbl>
              <c:idx val="2"/>
              <c:layout>
                <c:manualLayout>
                  <c:x val="0.13290107768877729"/>
                  <c:y val="1.7983792059588367E-3"/>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5F51-4296-9169-2EA982CABCC7}"/>
                </c:ext>
              </c:extLst>
            </c:dLbl>
            <c:dLbl>
              <c:idx val="3"/>
              <c:layout>
                <c:manualLayout>
                  <c:x val="0.20641446308741135"/>
                  <c:y val="5.3981129557261198E-3"/>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5F51-4296-9169-2EA982CABCC7}"/>
                </c:ext>
              </c:extLst>
            </c:dLbl>
            <c:spPr>
              <a:noFill/>
              <a:ln>
                <a:noFill/>
              </a:ln>
              <a:effectLst/>
            </c:spPr>
            <c:dLblPos val="outEnd"/>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'opbrengst legpluimvee'!$A$4:$A$6</c:f>
              <c:strCache>
                <c:ptCount val="3"/>
                <c:pt idx="0">
                  <c:v>eieren en omzet en aanwas</c:v>
                </c:pt>
                <c:pt idx="1">
                  <c:v>overige</c:v>
                </c:pt>
                <c:pt idx="2">
                  <c:v>premies</c:v>
                </c:pt>
              </c:strCache>
            </c:strRef>
          </c:cat>
          <c:val>
            <c:numRef>
              <c:f>'opbrengst legpluimvee'!$B$4:$B$6</c:f>
              <c:numCache>
                <c:formatCode>#,##0</c:formatCode>
                <c:ptCount val="3"/>
                <c:pt idx="0">
                  <c:v>936218.14925708168</c:v>
                </c:pt>
                <c:pt idx="1">
                  <c:v>246973.496867985</c:v>
                </c:pt>
                <c:pt idx="2">
                  <c:v>3990.6972955638685</c:v>
                </c:pt>
              </c:numCache>
            </c:numRef>
          </c:val>
          <c:extLst>
            <c:ext xmlns:c16="http://schemas.microsoft.com/office/drawing/2014/chart" uri="{C3380CC4-5D6E-409C-BE32-E72D297353CC}">
              <c16:uniqueId val="{00000004-5F51-4296-9169-2EA982CABCC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noFill/>
    </a:ln>
  </c:spPr>
  <c:txPr>
    <a:bodyPr/>
    <a:lstStyle/>
    <a:p>
      <a:pPr>
        <a:defRPr sz="1000">
          <a:latin typeface="+mn-lt"/>
        </a:defRPr>
      </a:pPr>
      <a:endParaRPr lang="nl-B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578139395411379"/>
          <c:y val="0.21336594770185713"/>
          <c:w val="0.31216341450507934"/>
          <c:h val="0.5397464888771063"/>
        </c:manualLayout>
      </c:layout>
      <c:pieChart>
        <c:varyColors val="1"/>
        <c:ser>
          <c:idx val="4"/>
          <c:order val="0"/>
          <c:dPt>
            <c:idx val="0"/>
            <c:bubble3D val="0"/>
            <c:extLst>
              <c:ext xmlns:c16="http://schemas.microsoft.com/office/drawing/2014/chart" uri="{C3380CC4-5D6E-409C-BE32-E72D297353CC}">
                <c16:uniqueId val="{00000000-06E6-430F-AED9-35C2DE152025}"/>
              </c:ext>
            </c:extLst>
          </c:dPt>
          <c:dPt>
            <c:idx val="1"/>
            <c:bubble3D val="0"/>
            <c:extLst>
              <c:ext xmlns:c16="http://schemas.microsoft.com/office/drawing/2014/chart" uri="{C3380CC4-5D6E-409C-BE32-E72D297353CC}">
                <c16:uniqueId val="{00000001-06E6-430F-AED9-35C2DE152025}"/>
              </c:ext>
            </c:extLst>
          </c:dPt>
          <c:dPt>
            <c:idx val="2"/>
            <c:bubble3D val="0"/>
            <c:extLst>
              <c:ext xmlns:c16="http://schemas.microsoft.com/office/drawing/2014/chart" uri="{C3380CC4-5D6E-409C-BE32-E72D297353CC}">
                <c16:uniqueId val="{00000002-06E6-430F-AED9-35C2DE152025}"/>
              </c:ext>
            </c:extLst>
          </c:dPt>
          <c:dPt>
            <c:idx val="3"/>
            <c:bubble3D val="0"/>
            <c:extLst>
              <c:ext xmlns:c16="http://schemas.microsoft.com/office/drawing/2014/chart" uri="{C3380CC4-5D6E-409C-BE32-E72D297353CC}">
                <c16:uniqueId val="{00000003-06E6-430F-AED9-35C2DE152025}"/>
              </c:ext>
            </c:extLst>
          </c:dPt>
          <c:dPt>
            <c:idx val="4"/>
            <c:bubble3D val="0"/>
            <c:extLst>
              <c:ext xmlns:c16="http://schemas.microsoft.com/office/drawing/2014/chart" uri="{C3380CC4-5D6E-409C-BE32-E72D297353CC}">
                <c16:uniqueId val="{00000004-06E6-430F-AED9-35C2DE152025}"/>
              </c:ext>
            </c:extLst>
          </c:dPt>
          <c:dPt>
            <c:idx val="5"/>
            <c:bubble3D val="0"/>
            <c:extLst>
              <c:ext xmlns:c16="http://schemas.microsoft.com/office/drawing/2014/chart" uri="{C3380CC4-5D6E-409C-BE32-E72D297353CC}">
                <c16:uniqueId val="{00000005-06E6-430F-AED9-35C2DE152025}"/>
              </c:ext>
            </c:extLst>
          </c:dPt>
          <c:dPt>
            <c:idx val="6"/>
            <c:bubble3D val="0"/>
            <c:extLst>
              <c:ext xmlns:c16="http://schemas.microsoft.com/office/drawing/2014/chart" uri="{C3380CC4-5D6E-409C-BE32-E72D297353CC}">
                <c16:uniqueId val="{00000006-06E6-430F-AED9-35C2DE152025}"/>
              </c:ext>
            </c:extLst>
          </c:dPt>
          <c:dPt>
            <c:idx val="7"/>
            <c:bubble3D val="0"/>
            <c:extLst>
              <c:ext xmlns:c16="http://schemas.microsoft.com/office/drawing/2014/chart" uri="{C3380CC4-5D6E-409C-BE32-E72D297353CC}">
                <c16:uniqueId val="{00000007-06E6-430F-AED9-35C2DE152025}"/>
              </c:ext>
            </c:extLst>
          </c:dPt>
          <c:dPt>
            <c:idx val="8"/>
            <c:bubble3D val="0"/>
            <c:extLst>
              <c:ext xmlns:c16="http://schemas.microsoft.com/office/drawing/2014/chart" uri="{C3380CC4-5D6E-409C-BE32-E72D297353CC}">
                <c16:uniqueId val="{00000008-06E6-430F-AED9-35C2DE152025}"/>
              </c:ext>
            </c:extLst>
          </c:dPt>
          <c:dPt>
            <c:idx val="9"/>
            <c:bubble3D val="0"/>
            <c:extLst>
              <c:ext xmlns:c16="http://schemas.microsoft.com/office/drawing/2014/chart" uri="{C3380CC4-5D6E-409C-BE32-E72D297353CC}">
                <c16:uniqueId val="{00000009-06E6-430F-AED9-35C2DE152025}"/>
              </c:ext>
            </c:extLst>
          </c:dPt>
          <c:dPt>
            <c:idx val="10"/>
            <c:bubble3D val="0"/>
            <c:extLst>
              <c:ext xmlns:c16="http://schemas.microsoft.com/office/drawing/2014/chart" uri="{C3380CC4-5D6E-409C-BE32-E72D297353CC}">
                <c16:uniqueId val="{0000000A-06E6-430F-AED9-35C2DE152025}"/>
              </c:ext>
            </c:extLst>
          </c:dPt>
          <c:dLbls>
            <c:dLbl>
              <c:idx val="0"/>
              <c:layout>
                <c:manualLayout>
                  <c:x val="0.11053962906226204"/>
                  <c:y val="-0.12711304479920374"/>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06E6-430F-AED9-35C2DE152025}"/>
                </c:ext>
              </c:extLst>
            </c:dLbl>
            <c:dLbl>
              <c:idx val="1"/>
              <c:layout>
                <c:manualLayout>
                  <c:x val="0.3382164377873994"/>
                  <c:y val="0.15640292567425496"/>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27218089083130598"/>
                      <c:h val="0.14754208933916607"/>
                    </c:manualLayout>
                  </c15:layout>
                </c:ext>
                <c:ext xmlns:c16="http://schemas.microsoft.com/office/drawing/2014/chart" uri="{C3380CC4-5D6E-409C-BE32-E72D297353CC}">
                  <c16:uniqueId val="{00000001-06E6-430F-AED9-35C2DE152025}"/>
                </c:ext>
              </c:extLst>
            </c:dLbl>
            <c:dLbl>
              <c:idx val="2"/>
              <c:layout>
                <c:manualLayout>
                  <c:x val="4.8153181084861947E-2"/>
                  <c:y val="0.26564268263249685"/>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06E6-430F-AED9-35C2DE152025}"/>
                </c:ext>
              </c:extLst>
            </c:dLbl>
            <c:dLbl>
              <c:idx val="3"/>
              <c:layout>
                <c:manualLayout>
                  <c:x val="-6.2435294851946481E-2"/>
                  <c:y val="0.2063332912017159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06E6-430F-AED9-35C2DE152025}"/>
                </c:ext>
              </c:extLst>
            </c:dLbl>
            <c:dLbl>
              <c:idx val="4"/>
              <c:layout>
                <c:manualLayout>
                  <c:x val="-0.11677795160631595"/>
                  <c:y val="9.6685903513512958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4-06E6-430F-AED9-35C2DE152025}"/>
                </c:ext>
              </c:extLst>
            </c:dLbl>
            <c:dLbl>
              <c:idx val="5"/>
              <c:layout>
                <c:manualLayout>
                  <c:x val="-6.4824381917429799E-2"/>
                  <c:y val="3.3049761154785598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06E6-430F-AED9-35C2DE152025}"/>
                </c:ext>
              </c:extLst>
            </c:dLbl>
            <c:dLbl>
              <c:idx val="6"/>
              <c:layout>
                <c:manualLayout>
                  <c:x val="-7.9886688819628848E-2"/>
                  <c:y val="-9.0247684056271815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6-06E6-430F-AED9-35C2DE152025}"/>
                </c:ext>
              </c:extLst>
            </c:dLbl>
            <c:dLbl>
              <c:idx val="7"/>
              <c:layout>
                <c:manualLayout>
                  <c:x val="-4.0439106265018718E-2"/>
                  <c:y val="-4.164431784756898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06E6-430F-AED9-35C2DE152025}"/>
                </c:ext>
              </c:extLst>
            </c:dLbl>
            <c:dLbl>
              <c:idx val="8"/>
              <c:layout>
                <c:manualLayout>
                  <c:x val="-5.1183213771562146E-2"/>
                  <c:y val="-2.7302167862334605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8-06E6-430F-AED9-35C2DE152025}"/>
                </c:ext>
              </c:extLst>
            </c:dLbl>
            <c:dLbl>
              <c:idx val="9"/>
              <c:layout>
                <c:manualLayout>
                  <c:x val="2.7722297377058523E-3"/>
                  <c:y val="-9.6834292829599503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9-06E6-430F-AED9-35C2DE152025}"/>
                </c:ext>
              </c:extLst>
            </c:dLbl>
            <c:dLbl>
              <c:idx val="10"/>
              <c:layout>
                <c:manualLayout>
                  <c:x val="0.19988548121634145"/>
                  <c:y val="-8.7542658262630912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A-06E6-430F-AED9-35C2DE152025}"/>
                </c:ext>
              </c:extLst>
            </c:dLbl>
            <c:dLbl>
              <c:idx val="11"/>
              <c:layout>
                <c:manualLayout>
                  <c:x val="-9.4972067039106142E-2"/>
                  <c:y val="-8.9068825910931196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06E6-430F-AED9-35C2DE152025}"/>
                </c:ext>
              </c:extLst>
            </c:dLbl>
            <c:spPr>
              <a:noFill/>
              <a:ln>
                <a:noFill/>
              </a:ln>
              <a:effectLst/>
            </c:spPr>
            <c:txPr>
              <a:bodyPr/>
              <a:lstStyle/>
              <a:p>
                <a:pPr>
                  <a:defRPr baseline="0">
                    <a:latin typeface="+mn-lt"/>
                  </a:defRPr>
                </a:pPr>
                <a:endParaRPr lang="nl-BE"/>
              </a:p>
            </c:txPr>
            <c:dLblPos val="outEnd"/>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'kosten legpluimveebedrijven'!$A$4:$A$14</c:f>
              <c:strCache>
                <c:ptCount val="11"/>
                <c:pt idx="0">
                  <c:v>aangekochte veevoeders</c:v>
                </c:pt>
                <c:pt idx="1">
                  <c:v>dierenarts- en KI-kosten</c:v>
                </c:pt>
                <c:pt idx="2">
                  <c:v>mestafzet</c:v>
                </c:pt>
                <c:pt idx="3">
                  <c:v>zaai- en pootgoed, meststoffen en bestrijdingsmiddelen</c:v>
                </c:pt>
                <c:pt idx="4">
                  <c:v>energie</c:v>
                </c:pt>
                <c:pt idx="5">
                  <c:v>werk door derden</c:v>
                </c:pt>
                <c:pt idx="6">
                  <c:v>overige variabele kosten </c:v>
                </c:pt>
                <c:pt idx="7">
                  <c:v>afschrijvingen en fictieve intresten</c:v>
                </c:pt>
                <c:pt idx="8">
                  <c:v>gronden, gebouwen en werktuigen</c:v>
                </c:pt>
                <c:pt idx="9">
                  <c:v>pacht</c:v>
                </c:pt>
                <c:pt idx="10">
                  <c:v>overige vaste kosten</c:v>
                </c:pt>
              </c:strCache>
            </c:strRef>
          </c:cat>
          <c:val>
            <c:numRef>
              <c:f>'kosten legpluimveebedrijven'!$B$4:$B$14</c:f>
              <c:numCache>
                <c:formatCode>#,##0</c:formatCode>
                <c:ptCount val="11"/>
                <c:pt idx="0">
                  <c:v>575007.48252805963</c:v>
                </c:pt>
                <c:pt idx="1">
                  <c:v>9369.1821432389061</c:v>
                </c:pt>
                <c:pt idx="2">
                  <c:v>2878.7238856226609</c:v>
                </c:pt>
                <c:pt idx="3">
                  <c:v>2048.5889096739706</c:v>
                </c:pt>
                <c:pt idx="4">
                  <c:v>21793.077049706037</c:v>
                </c:pt>
                <c:pt idx="5">
                  <c:v>16792.224040619985</c:v>
                </c:pt>
                <c:pt idx="6">
                  <c:v>21554.136066274717</c:v>
                </c:pt>
                <c:pt idx="7">
                  <c:v>163278.73902191338</c:v>
                </c:pt>
                <c:pt idx="8">
                  <c:v>35573.52762159273</c:v>
                </c:pt>
                <c:pt idx="9">
                  <c:v>4213.7792357028329</c:v>
                </c:pt>
                <c:pt idx="10">
                  <c:v>25799.211004810262</c:v>
                </c:pt>
              </c:numCache>
            </c:numRef>
          </c:val>
          <c:extLst>
            <c:ext xmlns:c16="http://schemas.microsoft.com/office/drawing/2014/chart" uri="{C3380CC4-5D6E-409C-BE32-E72D297353CC}">
              <c16:uniqueId val="{0000000C-06E6-430F-AED9-35C2DE15202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5</xdr:col>
      <xdr:colOff>434282</xdr:colOff>
      <xdr:row>4</xdr:row>
      <xdr:rowOff>130959</xdr:rowOff>
    </xdr:to>
    <xdr:pic>
      <xdr:nvPicPr>
        <xdr:cNvPr id="2" name="Afbeelding 1" title="Logo Departement Landbouw en Visserij"/>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7400" y="161925"/>
          <a:ext cx="1653482" cy="7024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8</xdr:row>
      <xdr:rowOff>152400</xdr:rowOff>
    </xdr:from>
    <xdr:to>
      <xdr:col>5</xdr:col>
      <xdr:colOff>323852</xdr:colOff>
      <xdr:row>23</xdr:row>
      <xdr:rowOff>76199</xdr:rowOff>
    </xdr:to>
    <xdr:graphicFrame macro="">
      <xdr:nvGraphicFramePr>
        <xdr:cNvPr id="2" name="Grafiek 1" descr="De opbrengsten uit slachtkuikens maken 90% uit van het totaal van de monetaire opbrengsten per bedrijf. " title="Structuur van de monetaire opbrengsten per bedrijf voor de gespecialiseerde slachtpluimveebedrijven,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57150</xdr:colOff>
      <xdr:row>16</xdr:row>
      <xdr:rowOff>114300</xdr:rowOff>
    </xdr:from>
    <xdr:to>
      <xdr:col>4</xdr:col>
      <xdr:colOff>447676</xdr:colOff>
      <xdr:row>37</xdr:row>
      <xdr:rowOff>123824</xdr:rowOff>
    </xdr:to>
    <xdr:graphicFrame macro="">
      <xdr:nvGraphicFramePr>
        <xdr:cNvPr id="2" name="Grafiek 1" descr="De aangekochte veevoeders maken met 74% het grootste deel uit van de kosten (excl. vergoeding eigen arbeid). Ze worden op ruime afstand gevolgd door de afschrijvingen en fictieve intresten (8%). " title="Structuur van de kosten (excl. eigen arbeid) per bedrijf voor de gespecialiseerde slachtpluimveebedrijven,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30</xdr:row>
      <xdr:rowOff>80961</xdr:rowOff>
    </xdr:from>
    <xdr:to>
      <xdr:col>10</xdr:col>
      <xdr:colOff>466726</xdr:colOff>
      <xdr:row>47</xdr:row>
      <xdr:rowOff>180974</xdr:rowOff>
    </xdr:to>
    <xdr:graphicFrame macro="">
      <xdr:nvGraphicFramePr>
        <xdr:cNvPr id="2" name="Grafiek 1" descr="In 2018 merken we voor kip een lichte stijging in volume thuisverbruik t.o.v. 2009. Het thuisverbruik van konijn daarentegen is drastisch gedaald t.o.v. 2009." title="Evolutie van de aankoop van gevogelte, wild en eieren, Vlaanderen, index: volume 2008 = 100, 2008 - 20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57150</xdr:colOff>
      <xdr:row>7</xdr:row>
      <xdr:rowOff>47625</xdr:rowOff>
    </xdr:from>
    <xdr:to>
      <xdr:col>3</xdr:col>
      <xdr:colOff>1076325</xdr:colOff>
      <xdr:row>26</xdr:row>
      <xdr:rowOff>123825</xdr:rowOff>
    </xdr:to>
    <xdr:graphicFrame macro="">
      <xdr:nvGraphicFramePr>
        <xdr:cNvPr id="2" name="Grafiek 1" descr="Ongeveer 3% van de totale voltijdse arbeidskrachten in de Vlaamse land- en tuinbouw werkt op gespecialiseerde pluimveebedrijven in 2016 (1.006 VAK). Pluimveebedrijven gebruiken voornamelijk familiale regelmatige arbeidskrachten." title="Tewerkstelling volgens bedrijfstype, Vlaanderen, 20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17</xdr:row>
      <xdr:rowOff>28575</xdr:rowOff>
    </xdr:from>
    <xdr:to>
      <xdr:col>6</xdr:col>
      <xdr:colOff>444348</xdr:colOff>
      <xdr:row>34</xdr:row>
      <xdr:rowOff>15139</xdr:rowOff>
    </xdr:to>
    <xdr:pic>
      <xdr:nvPicPr>
        <xdr:cNvPr id="3" name="Afbeelding 2" descr="De gemiddelde leeftijd van het bedrijfshoofd in de pluimveesector was 50,9 jaar in 2016." title="Gemiddelde leeftijd bedrijfshoofd per type, Vlaanderen, SO &gt;= 25000 (enkel natuurlijke personen)"/>
        <xdr:cNvPicPr>
          <a:picLocks noChangeAspect="1"/>
        </xdr:cNvPicPr>
      </xdr:nvPicPr>
      <xdr:blipFill>
        <a:blip xmlns:r="http://schemas.openxmlformats.org/officeDocument/2006/relationships" r:embed="rId1"/>
        <a:stretch>
          <a:fillRect/>
        </a:stretch>
      </xdr:blipFill>
      <xdr:spPr>
        <a:xfrm>
          <a:off x="0" y="3267075"/>
          <a:ext cx="5578323" cy="322506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19050</xdr:colOff>
      <xdr:row>14</xdr:row>
      <xdr:rowOff>133351</xdr:rowOff>
    </xdr:from>
    <xdr:to>
      <xdr:col>8</xdr:col>
      <xdr:colOff>600075</xdr:colOff>
      <xdr:row>34</xdr:row>
      <xdr:rowOff>142875</xdr:rowOff>
    </xdr:to>
    <xdr:graphicFrame macro="">
      <xdr:nvGraphicFramePr>
        <xdr:cNvPr id="2" name="Grafiek 2" descr="In 2016 heeft gemiddeld 15% van de gespecialiseerde pluimveebedrijven een opvolger. Ter vergelijking: in de hele Vlaamse land- en tuinbouwsector had 13% een opvolger. Drie kwart van de pluimveebedrijven heeft een standaardoutput boven 250.000 euro. Op deze bedrijven heeft 17% een opvolger. " title="Aandeel bedrijfshoofden ouder dan 50 met een vermoedelijke opvolger t.o.v. totaal aantal bedrijfshoofden ouder dan 50 binnen SO-klasse gespecialiseerde pluimveebedrijven, 20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20</xdr:row>
      <xdr:rowOff>47625</xdr:rowOff>
    </xdr:from>
    <xdr:to>
      <xdr:col>5</xdr:col>
      <xdr:colOff>104775</xdr:colOff>
      <xdr:row>37</xdr:row>
      <xdr:rowOff>76201</xdr:rowOff>
    </xdr:to>
    <xdr:graphicFrame macro="">
      <xdr:nvGraphicFramePr>
        <xdr:cNvPr id="1026" name="Grafiek 2" descr="De pluimveestapel is sterk gegroeid en bevind zich in 2018 op het hoogste niveau in tien jaar." title="Evolutie van de pluimveestapel in Vlaanderen 2006 - 2018, index 2006 =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38101</xdr:colOff>
      <xdr:row>9</xdr:row>
      <xdr:rowOff>128586</xdr:rowOff>
    </xdr:from>
    <xdr:to>
      <xdr:col>7</xdr:col>
      <xdr:colOff>200025</xdr:colOff>
      <xdr:row>29</xdr:row>
      <xdr:rowOff>114299</xdr:rowOff>
    </xdr:to>
    <xdr:graphicFrame macro="">
      <xdr:nvGraphicFramePr>
        <xdr:cNvPr id="2" name="Grafiek 1" descr="In 2016 zijn er 321 bedrijven met meer dan 100 legkippen en 474 bedrijven met meer dan 100 vleeskippen. Het aantal pluimveehouderijen vertoonde de laatste 10 jaren een bijna continu dalende tendens. Het aantal stuks pluimvee per bedrijf steeg echter voortdurend: een opvallende schaalvergroting heeft plaatsgevonden." title="Evolutie aantal bedrijven met 100 of meer leghennen of vleeskippen en aantal leghennen en vleeskippen, Vlaanderen, 2001 - 20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16</xdr:row>
      <xdr:rowOff>38100</xdr:rowOff>
    </xdr:from>
    <xdr:to>
      <xdr:col>7</xdr:col>
      <xdr:colOff>495300</xdr:colOff>
      <xdr:row>35</xdr:row>
      <xdr:rowOff>171450</xdr:rowOff>
    </xdr:to>
    <xdr:graphicFrame macro="">
      <xdr:nvGraphicFramePr>
        <xdr:cNvPr id="4" name="Grafiek 3" descr="Naast schaalvergroting wordt de land- en tuinbouw ook gekenmerkt door een sterke specialisatiegraad. Veeteelt is veruit de belangrijkste specialisatie (50%), gevolgd door akkerbouw (27%) en tuinbouw (12%). De gespecialiseerde pluimveehouderij vertegenwoordigt 5% van de veeteeltbedrijven." title="Aantal bedrijven per productierichting, 2018 (op basis van SO20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7</xdr:row>
      <xdr:rowOff>0</xdr:rowOff>
    </xdr:from>
    <xdr:to>
      <xdr:col>11</xdr:col>
      <xdr:colOff>0</xdr:colOff>
      <xdr:row>7</xdr:row>
      <xdr:rowOff>0</xdr:rowOff>
    </xdr:to>
    <xdr:graphicFrame macro="">
      <xdr:nvGraphicFramePr>
        <xdr:cNvPr id="2" name="Grafiek 2" descr="Evolutie van de Vlaamse eindproductiewaarde van pluimveevlees en eieren, miljoen euro, 1999" title="Evolutie van de Vlaamse eindproductiewaarde van pluimveevlees en eieren, miljoen euro, 19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6</xdr:row>
      <xdr:rowOff>157443</xdr:rowOff>
    </xdr:from>
    <xdr:to>
      <xdr:col>9</xdr:col>
      <xdr:colOff>380999</xdr:colOff>
      <xdr:row>26</xdr:row>
      <xdr:rowOff>161925</xdr:rowOff>
    </xdr:to>
    <xdr:graphicFrame macro="">
      <xdr:nvGraphicFramePr>
        <xdr:cNvPr id="3" name="Grafiek 7" descr="De productiewaarde van pluimveevlees bedraagt voor Vlaanderen in 2018 404 miljoen euro. Op een daling in 2009 na is er een stijgende trend over de laatste 10 jaar. &#10;De productiewaarde van eieren bedraagt 213 miljoen euro in 2018 voor Vlaanderen. " title="Evolutie van de Vlaamse eindproductiewaarde van pluimveevlees en eieren, miljoen euro, 2004 -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38102</xdr:colOff>
      <xdr:row>15</xdr:row>
      <xdr:rowOff>85724</xdr:rowOff>
    </xdr:from>
    <xdr:to>
      <xdr:col>4</xdr:col>
      <xdr:colOff>600075</xdr:colOff>
      <xdr:row>34</xdr:row>
      <xdr:rowOff>190499</xdr:rowOff>
    </xdr:to>
    <xdr:graphicFrame macro="">
      <xdr:nvGraphicFramePr>
        <xdr:cNvPr id="2" name="Grafiek 1" descr="De Vlaamse handelsbalans voor pluimveeproducten levert in 2018 een positief saldo op van 537 miljoen euro, met als uitschieter de handel in vers vlees van kippen. " title="Buitenlandse handel per productcategorie, miljoen euro, Vlaanderen,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57152</xdr:colOff>
      <xdr:row>14</xdr:row>
      <xdr:rowOff>71437</xdr:rowOff>
    </xdr:from>
    <xdr:to>
      <xdr:col>13</xdr:col>
      <xdr:colOff>57150</xdr:colOff>
      <xdr:row>34</xdr:row>
      <xdr:rowOff>9525</xdr:rowOff>
    </xdr:to>
    <xdr:graphicFrame macro="">
      <xdr:nvGraphicFramePr>
        <xdr:cNvPr id="2" name="Grafiek 1" descr="Onze belangrijkste handelspartners zijn Nederland, Frankrijk en Duitsland. Voor levend pluimvee, vers vlees en eieren is Nederland een belangrijke leverancier. De uitvoer is vooral bestemd voor de Nederlandse en de Franse markt. Bij de uitvoer van eieren is een aanzienlijk deel bestemd voor niet-EU-landen. " title="Invoer en uitvoer van pluimveeproducten, miljoen euro, Vlaanderen, 20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8</xdr:row>
      <xdr:rowOff>152400</xdr:rowOff>
    </xdr:from>
    <xdr:to>
      <xdr:col>5</xdr:col>
      <xdr:colOff>323852</xdr:colOff>
      <xdr:row>23</xdr:row>
      <xdr:rowOff>76199</xdr:rowOff>
    </xdr:to>
    <xdr:graphicFrame macro="">
      <xdr:nvGraphicFramePr>
        <xdr:cNvPr id="2" name="Grafiek 1" descr="De opbrengsten uit eieren, omzet en aanwas bepalen 79% van het totaal van de monetaire opbrengsten per bedrijf. " title="Structuur van de monetaire opbrengsten per bedrijf voor de gespecialiseerde legpluimveebedrijven,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57150</xdr:colOff>
      <xdr:row>16</xdr:row>
      <xdr:rowOff>9525</xdr:rowOff>
    </xdr:from>
    <xdr:to>
      <xdr:col>4</xdr:col>
      <xdr:colOff>447676</xdr:colOff>
      <xdr:row>37</xdr:row>
      <xdr:rowOff>19049</xdr:rowOff>
    </xdr:to>
    <xdr:graphicFrame macro="">
      <xdr:nvGraphicFramePr>
        <xdr:cNvPr id="2" name="Grafiek 1" descr="De aangekochte veevoeders maken met 65% het grootste deel uit van de kosten (excl. vergoeding eigen arbeid). Ze worden gevolgd door de afschrijvingen en fictieve intresten (19%). " title="Structuur van de kosten (excl. eigen arbeid) per bedrijf voor de gespecialiseerde legpluimveebedrijven,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el%20Studie/Projecten%20beeindigd/2010/2010%20Milieumodule%20LMN/3.%20Uitvoering/pest/cijfers_actstof_vla%20v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ESPERSK\AppData\Local\Microsoft\Windows\Temporary%20Internet%20Files\Content.Outlook\89APC6CI\vito_vlaanderen_2009%20gra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el%20Studie\Projecten%20beeindigd\2009\2009%20VITO%20Energiebalans%20LMN%202007\3.%20Uitvoering\2009%2004%2008%20energie%20voor%20de%20kleinste%20bedrijven%20obv%20regressie%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sopgave"/>
      <sheetName val="seq2005"/>
      <sheetName val="sas gewichten"/>
      <sheetName val="sas sommen as"/>
      <sheetName val="graf totaal"/>
      <sheetName val="graf groep"/>
      <sheetName val="graf type"/>
      <sheetName val="sas type"/>
      <sheetName val="tabel kengetal type"/>
      <sheetName val="sas geo"/>
      <sheetName val="graf lbstreek"/>
      <sheetName val="graf prov"/>
      <sheetName val="sas type euro"/>
      <sheetName val="sas type BT"/>
      <sheetName val="sas BT detail"/>
      <sheetName val="sas BT top5"/>
      <sheetName val="info teelten"/>
      <sheetName val="graf top5 AS"/>
      <sheetName val="graf top5 opp"/>
      <sheetName val="graf top5 euro"/>
      <sheetName val="sas gewgem sonia"/>
      <sheetName val="tabel kengetal groep"/>
      <sheetName val="lbstr"/>
      <sheetName val="dichloorpropeen"/>
      <sheetName val="tabel kengetallen mediaan"/>
      <sheetName val="vgl cijfers"/>
      <sheetName val="sas biologisch"/>
      <sheetName val="sas geintegreerde teelt"/>
    </sheetNames>
    <sheetDataSet>
      <sheetData sheetId="0"/>
      <sheetData sheetId="1"/>
      <sheetData sheetId="2"/>
      <sheetData sheetId="3">
        <row r="1">
          <cell r="A1" t="str">
            <v>Boekjaar</v>
          </cell>
          <cell r="B1" t="str">
            <v>type</v>
          </cell>
          <cell r="C1" t="str">
            <v>groep</v>
          </cell>
          <cell r="D1" t="str">
            <v>actstof_LMN</v>
          </cell>
          <cell r="E1" t="str">
            <v>actstof_vla</v>
          </cell>
        </row>
        <row r="2">
          <cell r="A2">
            <v>2005</v>
          </cell>
          <cell r="D2">
            <v>146921.21210577973</v>
          </cell>
          <cell r="E2">
            <v>3115527.4682134357</v>
          </cell>
        </row>
        <row r="3">
          <cell r="A3">
            <v>2006</v>
          </cell>
          <cell r="D3">
            <v>152098.16162159049</v>
          </cell>
          <cell r="E3">
            <v>3036153.2234873543</v>
          </cell>
        </row>
        <row r="4">
          <cell r="A4">
            <v>2007</v>
          </cell>
          <cell r="D4">
            <v>173062.33876030013</v>
          </cell>
          <cell r="E4">
            <v>3479533.2085671565</v>
          </cell>
        </row>
        <row r="5">
          <cell r="A5">
            <v>2008</v>
          </cell>
          <cell r="D5">
            <v>165608.88652180033</v>
          </cell>
          <cell r="E5">
            <v>2890834.5105289603</v>
          </cell>
        </row>
        <row r="6">
          <cell r="A6">
            <v>2005</v>
          </cell>
          <cell r="C6" t="str">
            <v>a_herb</v>
          </cell>
          <cell r="D6">
            <v>40691.635566999903</v>
          </cell>
          <cell r="E6">
            <v>1083154.2016559918</v>
          </cell>
        </row>
        <row r="7">
          <cell r="A7">
            <v>2005</v>
          </cell>
          <cell r="C7" t="str">
            <v>b_inse</v>
          </cell>
          <cell r="D7">
            <v>15570.788398300027</v>
          </cell>
          <cell r="E7">
            <v>290526.51727154327</v>
          </cell>
        </row>
        <row r="8">
          <cell r="A8">
            <v>2005</v>
          </cell>
          <cell r="C8" t="str">
            <v>c_fung</v>
          </cell>
          <cell r="D8">
            <v>74997.215401569789</v>
          </cell>
          <cell r="E8">
            <v>1464314.1285701736</v>
          </cell>
        </row>
        <row r="9">
          <cell r="A9">
            <v>2005</v>
          </cell>
          <cell r="C9" t="str">
            <v>d_abes</v>
          </cell>
          <cell r="D9">
            <v>15661.57273891001</v>
          </cell>
          <cell r="E9">
            <v>277532.62071572652</v>
          </cell>
        </row>
        <row r="10">
          <cell r="A10">
            <v>2006</v>
          </cell>
          <cell r="C10" t="str">
            <v>a_herb</v>
          </cell>
          <cell r="D10">
            <v>40524.088677000116</v>
          </cell>
          <cell r="E10">
            <v>1019219.5630713117</v>
          </cell>
        </row>
        <row r="11">
          <cell r="A11">
            <v>2006</v>
          </cell>
          <cell r="C11" t="str">
            <v>b_inse</v>
          </cell>
          <cell r="D11">
            <v>17927.491190700024</v>
          </cell>
          <cell r="E11">
            <v>314076.24911956524</v>
          </cell>
        </row>
        <row r="12">
          <cell r="A12">
            <v>2006</v>
          </cell>
          <cell r="C12" t="str">
            <v>c_fung</v>
          </cell>
          <cell r="D12">
            <v>77085.28936857036</v>
          </cell>
          <cell r="E12">
            <v>1433203.0648542431</v>
          </cell>
        </row>
        <row r="13">
          <cell r="A13">
            <v>2006</v>
          </cell>
          <cell r="C13" t="str">
            <v>d_abes</v>
          </cell>
          <cell r="D13">
            <v>16561.292385320012</v>
          </cell>
          <cell r="E13">
            <v>269654.34644223435</v>
          </cell>
        </row>
        <row r="14">
          <cell r="A14">
            <v>2007</v>
          </cell>
          <cell r="C14" t="str">
            <v>a_herb</v>
          </cell>
          <cell r="D14">
            <v>44953.444291499829</v>
          </cell>
          <cell r="E14">
            <v>1089328.5729607681</v>
          </cell>
        </row>
        <row r="15">
          <cell r="A15">
            <v>2007</v>
          </cell>
          <cell r="C15" t="str">
            <v>b_inse</v>
          </cell>
          <cell r="D15">
            <v>19745.931671600043</v>
          </cell>
          <cell r="E15">
            <v>336070.01068406401</v>
          </cell>
        </row>
        <row r="16">
          <cell r="A16">
            <v>2007</v>
          </cell>
          <cell r="C16" t="str">
            <v>c_fung</v>
          </cell>
          <cell r="D16">
            <v>90507.592803400184</v>
          </cell>
          <cell r="E16">
            <v>1778770.2986022872</v>
          </cell>
        </row>
        <row r="17">
          <cell r="A17">
            <v>2007</v>
          </cell>
          <cell r="C17" t="str">
            <v>d_abes</v>
          </cell>
          <cell r="D17">
            <v>17855.369993800079</v>
          </cell>
          <cell r="E17">
            <v>275364.32632003713</v>
          </cell>
        </row>
        <row r="18">
          <cell r="A18">
            <v>2008</v>
          </cell>
          <cell r="C18" t="str">
            <v>a_herb</v>
          </cell>
          <cell r="D18">
            <v>43690.505669499886</v>
          </cell>
          <cell r="E18">
            <v>972695.16175146739</v>
          </cell>
        </row>
        <row r="19">
          <cell r="A19">
            <v>2008</v>
          </cell>
          <cell r="C19" t="str">
            <v>b_inse</v>
          </cell>
          <cell r="D19">
            <v>16361.900126300116</v>
          </cell>
          <cell r="E19">
            <v>230210.24748525361</v>
          </cell>
        </row>
        <row r="20">
          <cell r="A20">
            <v>2008</v>
          </cell>
          <cell r="C20" t="str">
            <v>c_fung</v>
          </cell>
          <cell r="D20">
            <v>87398.919497600247</v>
          </cell>
          <cell r="E20">
            <v>1439750.7885066036</v>
          </cell>
        </row>
        <row r="21">
          <cell r="A21">
            <v>2008</v>
          </cell>
          <cell r="C21" t="str">
            <v>d_abes</v>
          </cell>
          <cell r="D21">
            <v>18157.561228400074</v>
          </cell>
          <cell r="E21">
            <v>248178.31278563567</v>
          </cell>
        </row>
        <row r="22">
          <cell r="A22">
            <v>2005</v>
          </cell>
          <cell r="B22">
            <v>1</v>
          </cell>
          <cell r="D22">
            <v>25780.440188500012</v>
          </cell>
          <cell r="E22">
            <v>548924.92654526699</v>
          </cell>
        </row>
        <row r="23">
          <cell r="A23">
            <v>2005</v>
          </cell>
          <cell r="B23">
            <v>2</v>
          </cell>
          <cell r="D23">
            <v>13114.546644000033</v>
          </cell>
          <cell r="E23">
            <v>184281.29436249251</v>
          </cell>
        </row>
        <row r="24">
          <cell r="A24">
            <v>2005</v>
          </cell>
          <cell r="B24">
            <v>3</v>
          </cell>
          <cell r="D24">
            <v>42996.272536545061</v>
          </cell>
          <cell r="E24">
            <v>521618.68136652018</v>
          </cell>
        </row>
        <row r="25">
          <cell r="A25">
            <v>2005</v>
          </cell>
          <cell r="B25">
            <v>4</v>
          </cell>
          <cell r="D25">
            <v>9045.954404814991</v>
          </cell>
          <cell r="E25">
            <v>129954.56721865322</v>
          </cell>
        </row>
        <row r="26">
          <cell r="A26">
            <v>2005</v>
          </cell>
          <cell r="B26">
            <v>5</v>
          </cell>
          <cell r="D26">
            <v>9252.2608992499972</v>
          </cell>
          <cell r="E26">
            <v>131927.6628937507</v>
          </cell>
        </row>
        <row r="27">
          <cell r="A27">
            <v>2005</v>
          </cell>
          <cell r="B27">
            <v>6</v>
          </cell>
          <cell r="D27">
            <v>5942.6071071700089</v>
          </cell>
          <cell r="E27">
            <v>190592.39423739116</v>
          </cell>
        </row>
        <row r="28">
          <cell r="A28">
            <v>2005</v>
          </cell>
          <cell r="B28">
            <v>7</v>
          </cell>
          <cell r="D28">
            <v>2296.3057290000011</v>
          </cell>
          <cell r="E28">
            <v>123776.79860997434</v>
          </cell>
        </row>
        <row r="29">
          <cell r="A29">
            <v>2005</v>
          </cell>
          <cell r="B29">
            <v>8</v>
          </cell>
          <cell r="D29">
            <v>4229.2910957000004</v>
          </cell>
          <cell r="E29">
            <v>138445.97236840281</v>
          </cell>
        </row>
        <row r="30">
          <cell r="A30">
            <v>2005</v>
          </cell>
          <cell r="B30">
            <v>9</v>
          </cell>
          <cell r="D30">
            <v>34263.533500800062</v>
          </cell>
          <cell r="E30">
            <v>1146005.170610985</v>
          </cell>
        </row>
        <row r="31">
          <cell r="A31">
            <v>2006</v>
          </cell>
          <cell r="B31">
            <v>1</v>
          </cell>
          <cell r="D31">
            <v>27001.361252499992</v>
          </cell>
          <cell r="E31">
            <v>539127.03542283294</v>
          </cell>
        </row>
        <row r="32">
          <cell r="A32">
            <v>2006</v>
          </cell>
          <cell r="B32">
            <v>2</v>
          </cell>
          <cell r="D32">
            <v>9467.563557250005</v>
          </cell>
          <cell r="E32">
            <v>155177.70501141774</v>
          </cell>
        </row>
        <row r="33">
          <cell r="A33">
            <v>2006</v>
          </cell>
          <cell r="B33">
            <v>3</v>
          </cell>
          <cell r="D33">
            <v>54039.503022520104</v>
          </cell>
          <cell r="E33">
            <v>622851.42794633145</v>
          </cell>
        </row>
        <row r="34">
          <cell r="A34">
            <v>2006</v>
          </cell>
          <cell r="B34">
            <v>4</v>
          </cell>
          <cell r="D34">
            <v>5321.2988739999992</v>
          </cell>
          <cell r="E34">
            <v>88228.698022420751</v>
          </cell>
        </row>
        <row r="35">
          <cell r="A35">
            <v>2006</v>
          </cell>
          <cell r="B35">
            <v>5</v>
          </cell>
          <cell r="D35">
            <v>8539.9429769200051</v>
          </cell>
          <cell r="E35">
            <v>118675.40087687987</v>
          </cell>
        </row>
        <row r="36">
          <cell r="A36">
            <v>2006</v>
          </cell>
          <cell r="B36">
            <v>6</v>
          </cell>
          <cell r="D36">
            <v>5316.9455681999971</v>
          </cell>
          <cell r="E36">
            <v>166665.0297719501</v>
          </cell>
        </row>
        <row r="37">
          <cell r="A37">
            <v>2006</v>
          </cell>
          <cell r="B37">
            <v>7</v>
          </cell>
          <cell r="D37">
            <v>1947.1645399999998</v>
          </cell>
          <cell r="E37">
            <v>101154.28260621059</v>
          </cell>
        </row>
        <row r="38">
          <cell r="A38">
            <v>2006</v>
          </cell>
          <cell r="B38">
            <v>8</v>
          </cell>
          <cell r="D38">
            <v>5467.6865705000018</v>
          </cell>
          <cell r="E38">
            <v>179567.22956139335</v>
          </cell>
        </row>
        <row r="39">
          <cell r="A39">
            <v>2006</v>
          </cell>
          <cell r="B39">
            <v>9</v>
          </cell>
          <cell r="D39">
            <v>34996.695259700005</v>
          </cell>
          <cell r="E39">
            <v>1064706.4142679139</v>
          </cell>
        </row>
        <row r="40">
          <cell r="A40">
            <v>2007</v>
          </cell>
          <cell r="B40">
            <v>1</v>
          </cell>
          <cell r="D40">
            <v>28149.325338000021</v>
          </cell>
          <cell r="E40">
            <v>600788.82951918337</v>
          </cell>
        </row>
        <row r="41">
          <cell r="A41">
            <v>2007</v>
          </cell>
          <cell r="B41">
            <v>2</v>
          </cell>
          <cell r="D41">
            <v>11946.155939524999</v>
          </cell>
          <cell r="E41">
            <v>174047.85814848609</v>
          </cell>
        </row>
        <row r="42">
          <cell r="A42">
            <v>2007</v>
          </cell>
          <cell r="B42">
            <v>3</v>
          </cell>
          <cell r="D42">
            <v>60001.480487149936</v>
          </cell>
          <cell r="E42">
            <v>716331.65199216036</v>
          </cell>
        </row>
        <row r="43">
          <cell r="A43">
            <v>2007</v>
          </cell>
          <cell r="B43">
            <v>4</v>
          </cell>
          <cell r="D43">
            <v>7222.1468750250024</v>
          </cell>
          <cell r="E43">
            <v>112452.57380679857</v>
          </cell>
        </row>
        <row r="44">
          <cell r="A44">
            <v>2007</v>
          </cell>
          <cell r="B44">
            <v>5</v>
          </cell>
          <cell r="D44">
            <v>9417.7548686500231</v>
          </cell>
          <cell r="E44">
            <v>122837.53252239252</v>
          </cell>
        </row>
        <row r="45">
          <cell r="A45">
            <v>2007</v>
          </cell>
          <cell r="B45">
            <v>6</v>
          </cell>
          <cell r="D45">
            <v>6121.4390586500031</v>
          </cell>
          <cell r="E45">
            <v>167224.05247427602</v>
          </cell>
        </row>
        <row r="46">
          <cell r="A46">
            <v>2007</v>
          </cell>
          <cell r="B46">
            <v>7</v>
          </cell>
          <cell r="D46">
            <v>2348.0360350000005</v>
          </cell>
          <cell r="E46">
            <v>129067.21833900006</v>
          </cell>
        </row>
        <row r="47">
          <cell r="A47">
            <v>2007</v>
          </cell>
          <cell r="B47">
            <v>8</v>
          </cell>
          <cell r="D47">
            <v>7633.6986725000024</v>
          </cell>
          <cell r="E47">
            <v>176189.2827539015</v>
          </cell>
        </row>
        <row r="48">
          <cell r="A48">
            <v>2007</v>
          </cell>
          <cell r="B48">
            <v>9</v>
          </cell>
          <cell r="D48">
            <v>40222.301485799937</v>
          </cell>
          <cell r="E48">
            <v>1280594.2090109596</v>
          </cell>
        </row>
        <row r="49">
          <cell r="A49">
            <v>2008</v>
          </cell>
          <cell r="B49">
            <v>1</v>
          </cell>
          <cell r="D49">
            <v>30605.797186499964</v>
          </cell>
          <cell r="E49">
            <v>476341.50738853472</v>
          </cell>
        </row>
        <row r="50">
          <cell r="A50">
            <v>2008</v>
          </cell>
          <cell r="B50">
            <v>2</v>
          </cell>
          <cell r="D50">
            <v>7651.6182711499978</v>
          </cell>
          <cell r="E50">
            <v>105954.75009501496</v>
          </cell>
        </row>
        <row r="51">
          <cell r="A51">
            <v>2008</v>
          </cell>
          <cell r="B51">
            <v>3</v>
          </cell>
          <cell r="D51">
            <v>62696.527569249833</v>
          </cell>
          <cell r="E51">
            <v>671918.90988945821</v>
          </cell>
        </row>
        <row r="52">
          <cell r="A52">
            <v>2008</v>
          </cell>
          <cell r="B52">
            <v>4</v>
          </cell>
          <cell r="D52">
            <v>3971.6208550500032</v>
          </cell>
          <cell r="E52">
            <v>69174.223273033916</v>
          </cell>
        </row>
        <row r="53">
          <cell r="A53">
            <v>2008</v>
          </cell>
          <cell r="B53">
            <v>5</v>
          </cell>
          <cell r="D53">
            <v>9047.6651088500275</v>
          </cell>
          <cell r="E53">
            <v>108374.51075393287</v>
          </cell>
        </row>
        <row r="54">
          <cell r="A54">
            <v>2008</v>
          </cell>
          <cell r="B54">
            <v>6</v>
          </cell>
          <cell r="D54">
            <v>6184.5293879999981</v>
          </cell>
          <cell r="E54">
            <v>162990.49319070918</v>
          </cell>
        </row>
        <row r="55">
          <cell r="A55">
            <v>2008</v>
          </cell>
          <cell r="B55">
            <v>7</v>
          </cell>
          <cell r="D55">
            <v>2731.8040900000001</v>
          </cell>
          <cell r="E55">
            <v>139775.42151485715</v>
          </cell>
        </row>
        <row r="56">
          <cell r="A56">
            <v>2008</v>
          </cell>
          <cell r="B56">
            <v>8</v>
          </cell>
          <cell r="D56">
            <v>5127.7982885000056</v>
          </cell>
          <cell r="E56">
            <v>172414.82265819857</v>
          </cell>
        </row>
        <row r="57">
          <cell r="A57">
            <v>2008</v>
          </cell>
          <cell r="B57">
            <v>9</v>
          </cell>
          <cell r="D57">
            <v>37591.52576450006</v>
          </cell>
          <cell r="E57">
            <v>983889.87176522461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TO_VLA"/>
    </sheetNames>
    <sheetDataSet>
      <sheetData sheetId="0">
        <row r="1">
          <cell r="A1" t="str">
            <v>Boekjaar</v>
          </cell>
          <cell r="B1" t="str">
            <v>verwarm</v>
          </cell>
          <cell r="C1" t="str">
            <v>vito</v>
          </cell>
          <cell r="D1" t="str">
            <v>Akkerbouw</v>
          </cell>
          <cell r="E1" t="str">
            <v>Groenten in open lucht</v>
          </cell>
          <cell r="F1" t="str">
            <v>Fruit in open lucht</v>
          </cell>
          <cell r="G1" t="str">
            <v>Groenten&amp;fruit onder glas</v>
          </cell>
          <cell r="H1" t="str">
            <v>Sierteelt</v>
          </cell>
          <cell r="I1" t="str">
            <v>Melkvee</v>
          </cell>
          <cell r="J1" t="str">
            <v>Vleesvee</v>
          </cell>
          <cell r="K1" t="str">
            <v>Varkensteelt</v>
          </cell>
          <cell r="L1" t="str">
            <v>Gemengd (incl pluimvee)</v>
          </cell>
        </row>
        <row r="2">
          <cell r="A2">
            <v>2005</v>
          </cell>
          <cell r="C2" t="str">
            <v>elek</v>
          </cell>
          <cell r="D2">
            <v>48859507.563194476</v>
          </cell>
          <cell r="E2">
            <v>195582026.67843428</v>
          </cell>
          <cell r="F2">
            <v>181362672.1792587</v>
          </cell>
          <cell r="G2">
            <v>311366690.48660409</v>
          </cell>
          <cell r="H2">
            <v>300059256.93959618</v>
          </cell>
          <cell r="I2">
            <v>320917660.11252278</v>
          </cell>
          <cell r="J2">
            <v>51591190.222500011</v>
          </cell>
          <cell r="K2">
            <v>409923363.24609786</v>
          </cell>
          <cell r="L2">
            <v>566289738.57039309</v>
          </cell>
        </row>
        <row r="3">
          <cell r="A3">
            <v>2005</v>
          </cell>
          <cell r="C3" t="str">
            <v>aardgas</v>
          </cell>
          <cell r="E3">
            <v>2374115.52</v>
          </cell>
          <cell r="G3">
            <v>4127235837.0176883</v>
          </cell>
          <cell r="H3">
            <v>590904273.83341491</v>
          </cell>
          <cell r="K3">
            <v>914090.01774545456</v>
          </cell>
          <cell r="L3">
            <v>754871.64179104473</v>
          </cell>
        </row>
        <row r="4">
          <cell r="A4">
            <v>2005</v>
          </cell>
          <cell r="C4" t="str">
            <v>LPGandergas</v>
          </cell>
          <cell r="D4">
            <v>243018.30832758622</v>
          </cell>
          <cell r="E4">
            <v>6443878.6855285726</v>
          </cell>
          <cell r="F4">
            <v>2484353.0474999999</v>
          </cell>
          <cell r="G4">
            <v>11574516.058393504</v>
          </cell>
          <cell r="H4">
            <v>2627329.57930528</v>
          </cell>
          <cell r="I4">
            <v>4151490.2426416259</v>
          </cell>
          <cell r="K4">
            <v>67277.727272727294</v>
          </cell>
          <cell r="L4">
            <v>23868878.252968349</v>
          </cell>
        </row>
        <row r="5">
          <cell r="A5">
            <v>2005</v>
          </cell>
          <cell r="C5" t="str">
            <v>steenkool</v>
          </cell>
          <cell r="E5">
            <v>5413400.4285714282</v>
          </cell>
          <cell r="G5">
            <v>329505430.62</v>
          </cell>
          <cell r="H5">
            <v>310975699.5667702</v>
          </cell>
          <cell r="I5">
            <v>1279955.25</v>
          </cell>
          <cell r="L5">
            <v>15195564.033229953</v>
          </cell>
        </row>
        <row r="6">
          <cell r="A6">
            <v>2005</v>
          </cell>
          <cell r="C6" t="str">
            <v>benzine</v>
          </cell>
          <cell r="D6">
            <v>181692.36724137931</v>
          </cell>
          <cell r="E6">
            <v>438271.04042380955</v>
          </cell>
          <cell r="F6">
            <v>1791206.4534507049</v>
          </cell>
          <cell r="G6">
            <v>2783620.8798712501</v>
          </cell>
          <cell r="H6">
            <v>8867769.9298932552</v>
          </cell>
          <cell r="L6">
            <v>4625185.9058388826</v>
          </cell>
        </row>
        <row r="7">
          <cell r="A7">
            <v>2005</v>
          </cell>
          <cell r="C7" t="str">
            <v>stookolie_licht</v>
          </cell>
          <cell r="D7">
            <v>503127431.95207757</v>
          </cell>
          <cell r="E7">
            <v>312176060.86126667</v>
          </cell>
          <cell r="F7">
            <v>213488447.48425397</v>
          </cell>
          <cell r="G7">
            <v>1643883877.7496202</v>
          </cell>
          <cell r="H7">
            <v>1534667654.9222229</v>
          </cell>
          <cell r="I7">
            <v>878919361.42916679</v>
          </cell>
          <cell r="J7">
            <v>400942205.18160355</v>
          </cell>
          <cell r="K7">
            <v>1615638146.1452301</v>
          </cell>
          <cell r="L7">
            <v>2735549725.5295682</v>
          </cell>
        </row>
        <row r="8">
          <cell r="A8">
            <v>2005</v>
          </cell>
          <cell r="C8" t="str">
            <v>stookolie_zwaar</v>
          </cell>
          <cell r="G8">
            <v>4899561024.9538403</v>
          </cell>
          <cell r="H8">
            <v>2394572777.4445758</v>
          </cell>
        </row>
        <row r="9">
          <cell r="A9">
            <v>2005</v>
          </cell>
          <cell r="C9" t="str">
            <v>biomassa</v>
          </cell>
        </row>
        <row r="10">
          <cell r="A10">
            <v>2005</v>
          </cell>
          <cell r="C10" t="str">
            <v>loonwerk</v>
          </cell>
          <cell r="D10">
            <v>147818790.32658619</v>
          </cell>
          <cell r="E10">
            <v>50468083.878299952</v>
          </cell>
          <cell r="F10">
            <v>14229834.890820138</v>
          </cell>
          <cell r="G10">
            <v>40352316.392640024</v>
          </cell>
          <cell r="H10">
            <v>22275326.260065228</v>
          </cell>
          <cell r="I10">
            <v>363995117.03582549</v>
          </cell>
          <cell r="J10">
            <v>130622095.90815002</v>
          </cell>
          <cell r="K10">
            <v>151565113.93890429</v>
          </cell>
          <cell r="L10">
            <v>606232038.26141346</v>
          </cell>
        </row>
        <row r="11">
          <cell r="A11">
            <v>2005</v>
          </cell>
          <cell r="B11" t="str">
            <v>machines</v>
          </cell>
          <cell r="C11" t="str">
            <v>elek</v>
          </cell>
          <cell r="D11">
            <v>46910791.563194476</v>
          </cell>
          <cell r="E11">
            <v>195582026.67843428</v>
          </cell>
          <cell r="F11">
            <v>181012985.12043518</v>
          </cell>
          <cell r="G11">
            <v>279908396.27240407</v>
          </cell>
          <cell r="H11">
            <v>297063062.97702849</v>
          </cell>
          <cell r="I11">
            <v>318883533.21733463</v>
          </cell>
          <cell r="J11">
            <v>51133390.222500011</v>
          </cell>
          <cell r="K11">
            <v>353138381.53264332</v>
          </cell>
          <cell r="L11">
            <v>538674464.8829596</v>
          </cell>
        </row>
        <row r="12">
          <cell r="A12">
            <v>2005</v>
          </cell>
          <cell r="B12" t="str">
            <v>machines</v>
          </cell>
          <cell r="C12" t="str">
            <v>aardgas</v>
          </cell>
          <cell r="H12">
            <v>3.265714285714286</v>
          </cell>
          <cell r="L12">
            <v>754871.64179104473</v>
          </cell>
        </row>
        <row r="13">
          <cell r="A13">
            <v>2005</v>
          </cell>
          <cell r="B13" t="str">
            <v>machines</v>
          </cell>
          <cell r="C13" t="str">
            <v>LPGandergas</v>
          </cell>
          <cell r="D13">
            <v>132097.5</v>
          </cell>
          <cell r="E13">
            <v>3050075.4033857146</v>
          </cell>
          <cell r="F13">
            <v>970136.71808823536</v>
          </cell>
          <cell r="G13">
            <v>1264719.0942225005</v>
          </cell>
          <cell r="H13">
            <v>1308610.9734996899</v>
          </cell>
          <cell r="I13">
            <v>3168409.4825431039</v>
          </cell>
          <cell r="K13">
            <v>67277.727272727294</v>
          </cell>
          <cell r="L13">
            <v>485850.9964070323</v>
          </cell>
        </row>
        <row r="14">
          <cell r="A14">
            <v>2005</v>
          </cell>
          <cell r="B14" t="str">
            <v>machines</v>
          </cell>
          <cell r="C14" t="str">
            <v>steenkool</v>
          </cell>
        </row>
        <row r="15">
          <cell r="A15">
            <v>2005</v>
          </cell>
          <cell r="B15" t="str">
            <v>machines</v>
          </cell>
          <cell r="C15" t="str">
            <v>benzine</v>
          </cell>
          <cell r="D15">
            <v>181692.36724137931</v>
          </cell>
          <cell r="E15">
            <v>438271.04042380955</v>
          </cell>
          <cell r="F15">
            <v>1791206.4534507049</v>
          </cell>
          <cell r="G15">
            <v>2783620.8798712501</v>
          </cell>
          <cell r="H15">
            <v>8867769.9298932552</v>
          </cell>
          <cell r="L15">
            <v>4625185.9058388826</v>
          </cell>
        </row>
        <row r="16">
          <cell r="A16">
            <v>2005</v>
          </cell>
          <cell r="B16" t="str">
            <v>machines</v>
          </cell>
          <cell r="C16" t="str">
            <v>stookolie_licht</v>
          </cell>
          <cell r="D16">
            <v>471619893.04096723</v>
          </cell>
          <cell r="E16">
            <v>196451459.33649999</v>
          </cell>
          <cell r="F16">
            <v>206503001.83651912</v>
          </cell>
          <cell r="G16">
            <v>115812917.03919774</v>
          </cell>
          <cell r="H16">
            <v>204899418.64546117</v>
          </cell>
          <cell r="I16">
            <v>824497267.99322712</v>
          </cell>
          <cell r="J16">
            <v>398936605.18160355</v>
          </cell>
          <cell r="K16">
            <v>205064474.37066004</v>
          </cell>
          <cell r="L16">
            <v>1582287002.7949481</v>
          </cell>
        </row>
        <row r="17">
          <cell r="A17">
            <v>2005</v>
          </cell>
          <cell r="B17" t="str">
            <v>machines</v>
          </cell>
          <cell r="C17" t="str">
            <v>stookolie_zwaar</v>
          </cell>
          <cell r="H17">
            <v>142769569.38095239</v>
          </cell>
        </row>
        <row r="18">
          <cell r="A18">
            <v>2005</v>
          </cell>
          <cell r="B18" t="str">
            <v>machines</v>
          </cell>
          <cell r="C18" t="str">
            <v>biomassa</v>
          </cell>
        </row>
        <row r="19">
          <cell r="A19">
            <v>2005</v>
          </cell>
          <cell r="B19" t="str">
            <v>machines</v>
          </cell>
          <cell r="C19" t="str">
            <v>loonwerk</v>
          </cell>
          <cell r="D19">
            <v>147818790.32658619</v>
          </cell>
          <cell r="E19">
            <v>50468083.878299952</v>
          </cell>
          <cell r="F19">
            <v>14229834.890820138</v>
          </cell>
          <cell r="G19">
            <v>40352316.392640024</v>
          </cell>
          <cell r="H19">
            <v>22275326.260065228</v>
          </cell>
          <cell r="I19">
            <v>363995117.03582549</v>
          </cell>
          <cell r="J19">
            <v>130622095.90815002</v>
          </cell>
          <cell r="K19">
            <v>151565113.93890429</v>
          </cell>
          <cell r="L19">
            <v>606232038.26141346</v>
          </cell>
        </row>
        <row r="20">
          <cell r="A20">
            <v>2005</v>
          </cell>
          <cell r="B20" t="str">
            <v>verwarming</v>
          </cell>
          <cell r="C20" t="str">
            <v>elek</v>
          </cell>
          <cell r="D20">
            <v>1948716</v>
          </cell>
          <cell r="F20">
            <v>349687.0588235294</v>
          </cell>
          <cell r="G20">
            <v>31458294.214200005</v>
          </cell>
          <cell r="H20">
            <v>2996193.9625677029</v>
          </cell>
          <cell r="I20">
            <v>2034126.8951881775</v>
          </cell>
          <cell r="J20">
            <v>457800</v>
          </cell>
          <cell r="K20">
            <v>56784981.713454545</v>
          </cell>
          <cell r="L20">
            <v>27615273.687433459</v>
          </cell>
        </row>
        <row r="21">
          <cell r="A21">
            <v>2005</v>
          </cell>
          <cell r="B21" t="str">
            <v>verwarming</v>
          </cell>
          <cell r="C21" t="str">
            <v>aardgas</v>
          </cell>
          <cell r="E21">
            <v>2374115.52</v>
          </cell>
          <cell r="G21">
            <v>4127235837.0176883</v>
          </cell>
          <cell r="H21">
            <v>590904270.56770062</v>
          </cell>
          <cell r="K21">
            <v>914090.01774545456</v>
          </cell>
        </row>
        <row r="22">
          <cell r="A22">
            <v>2005</v>
          </cell>
          <cell r="B22" t="str">
            <v>verwarming</v>
          </cell>
          <cell r="C22" t="str">
            <v>LPGandergas</v>
          </cell>
          <cell r="D22">
            <v>110920.8083275862</v>
          </cell>
          <cell r="E22">
            <v>3393803.2821428576</v>
          </cell>
          <cell r="F22">
            <v>1514216.3294117646</v>
          </cell>
          <cell r="G22">
            <v>10309796.964171004</v>
          </cell>
          <cell r="H22">
            <v>1318718.6058055901</v>
          </cell>
          <cell r="I22">
            <v>983080.7600985223</v>
          </cell>
          <cell r="L22">
            <v>23383027.256561317</v>
          </cell>
        </row>
        <row r="23">
          <cell r="A23">
            <v>2005</v>
          </cell>
          <cell r="B23" t="str">
            <v>verwarming</v>
          </cell>
          <cell r="C23" t="str">
            <v>steenkool</v>
          </cell>
          <cell r="E23">
            <v>5413400.4285714282</v>
          </cell>
          <cell r="G23">
            <v>329505430.62</v>
          </cell>
          <cell r="H23">
            <v>310975699.5667702</v>
          </cell>
          <cell r="I23">
            <v>1279955.25</v>
          </cell>
          <cell r="L23">
            <v>15195564.033229953</v>
          </cell>
        </row>
        <row r="24">
          <cell r="A24">
            <v>2005</v>
          </cell>
          <cell r="B24" t="str">
            <v>verwarming</v>
          </cell>
          <cell r="C24" t="str">
            <v>benzine</v>
          </cell>
        </row>
        <row r="25">
          <cell r="A25">
            <v>2005</v>
          </cell>
          <cell r="B25" t="str">
            <v>verwarming</v>
          </cell>
          <cell r="C25" t="str">
            <v>stookolie_licht</v>
          </cell>
          <cell r="D25">
            <v>31507538.911110345</v>
          </cell>
          <cell r="E25">
            <v>115724601.5247667</v>
          </cell>
          <cell r="F25">
            <v>6985445.6477348423</v>
          </cell>
          <cell r="G25">
            <v>1528070960.7104225</v>
          </cell>
          <cell r="H25">
            <v>1329768236.2767618</v>
          </cell>
          <cell r="I25">
            <v>54422093.435939729</v>
          </cell>
          <cell r="J25">
            <v>2005600</v>
          </cell>
          <cell r="K25">
            <v>1410573671.77457</v>
          </cell>
          <cell r="L25">
            <v>1153262722.7346201</v>
          </cell>
        </row>
        <row r="26">
          <cell r="A26">
            <v>2005</v>
          </cell>
          <cell r="B26" t="str">
            <v>verwarming</v>
          </cell>
          <cell r="C26" t="str">
            <v>stookolie_zwaar</v>
          </cell>
          <cell r="G26">
            <v>4899561024.9538403</v>
          </cell>
          <cell r="H26">
            <v>2251803208.0636234</v>
          </cell>
        </row>
        <row r="27">
          <cell r="A27">
            <v>2005</v>
          </cell>
          <cell r="B27" t="str">
            <v>verwarming</v>
          </cell>
          <cell r="C27" t="str">
            <v>biomassa</v>
          </cell>
        </row>
        <row r="28">
          <cell r="A28">
            <v>2005</v>
          </cell>
          <cell r="B28" t="str">
            <v>verwarming</v>
          </cell>
          <cell r="C28" t="str">
            <v>loonwerk</v>
          </cell>
        </row>
        <row r="29">
          <cell r="A29">
            <v>2006</v>
          </cell>
          <cell r="C29" t="str">
            <v>elek</v>
          </cell>
          <cell r="D29">
            <v>58972690.10625425</v>
          </cell>
          <cell r="E29">
            <v>206825469.00224212</v>
          </cell>
          <cell r="F29">
            <v>163823991.67557633</v>
          </cell>
          <cell r="G29">
            <v>306953747.28826368</v>
          </cell>
          <cell r="H29">
            <v>374988096.13006133</v>
          </cell>
          <cell r="I29">
            <v>291692032.83337408</v>
          </cell>
          <cell r="J29">
            <v>71307497.793941095</v>
          </cell>
          <cell r="K29">
            <v>394838909.23915792</v>
          </cell>
          <cell r="L29">
            <v>567695785.56516087</v>
          </cell>
        </row>
        <row r="30">
          <cell r="A30">
            <v>2006</v>
          </cell>
          <cell r="C30" t="str">
            <v>aardgas</v>
          </cell>
          <cell r="G30">
            <v>4907220145.2635231</v>
          </cell>
          <cell r="H30">
            <v>816305312.70476806</v>
          </cell>
          <cell r="I30">
            <v>2079419.2705674421</v>
          </cell>
          <cell r="K30">
            <v>781530</v>
          </cell>
          <cell r="L30">
            <v>3057147.2184013803</v>
          </cell>
        </row>
        <row r="31">
          <cell r="A31">
            <v>2006</v>
          </cell>
          <cell r="C31" t="str">
            <v>LPGandergas</v>
          </cell>
          <cell r="D31">
            <v>844302.33</v>
          </cell>
          <cell r="E31">
            <v>2188819.6473463816</v>
          </cell>
          <cell r="F31">
            <v>5076466.9680473683</v>
          </cell>
          <cell r="G31">
            <v>10952470.372280922</v>
          </cell>
          <cell r="H31">
            <v>5079871.1834215522</v>
          </cell>
          <cell r="I31">
            <v>6251893.1809299234</v>
          </cell>
          <cell r="J31">
            <v>471862.51578947378</v>
          </cell>
          <cell r="K31">
            <v>114379.272625</v>
          </cell>
          <cell r="L31">
            <v>9530553.2094957437</v>
          </cell>
        </row>
        <row r="32">
          <cell r="A32">
            <v>2006</v>
          </cell>
          <cell r="C32" t="str">
            <v>steenkool</v>
          </cell>
          <cell r="E32">
            <v>7486687.8157894742</v>
          </cell>
          <cell r="G32">
            <v>521057268.81818181</v>
          </cell>
          <cell r="H32">
            <v>303578903.23688096</v>
          </cell>
          <cell r="I32">
            <v>721766.51162790705</v>
          </cell>
          <cell r="L32">
            <v>6814776.6382978717</v>
          </cell>
        </row>
        <row r="33">
          <cell r="A33">
            <v>2006</v>
          </cell>
          <cell r="C33" t="str">
            <v>benzine</v>
          </cell>
          <cell r="D33">
            <v>33848.699999999997</v>
          </cell>
          <cell r="E33">
            <v>3032864.2286302638</v>
          </cell>
          <cell r="F33">
            <v>2092676.7413847921</v>
          </cell>
          <cell r="G33">
            <v>2837676.9262550119</v>
          </cell>
          <cell r="H33">
            <v>3887818.4365246464</v>
          </cell>
          <cell r="I33">
            <v>1054275.4347826086</v>
          </cell>
          <cell r="L33">
            <v>4398992.0980851064</v>
          </cell>
        </row>
        <row r="34">
          <cell r="A34">
            <v>2006</v>
          </cell>
          <cell r="C34" t="str">
            <v>stookolie_licht</v>
          </cell>
          <cell r="D34">
            <v>533813691.28969461</v>
          </cell>
          <cell r="E34">
            <v>335531044.52148348</v>
          </cell>
          <cell r="F34">
            <v>220317612.74801117</v>
          </cell>
          <cell r="G34">
            <v>1119165336.659955</v>
          </cell>
          <cell r="H34">
            <v>1351019229.6721444</v>
          </cell>
          <cell r="I34">
            <v>823295057.20307982</v>
          </cell>
          <cell r="J34">
            <v>422268563.86279106</v>
          </cell>
          <cell r="K34">
            <v>1582463514.7663088</v>
          </cell>
          <cell r="L34">
            <v>2554008426.6421428</v>
          </cell>
        </row>
        <row r="35">
          <cell r="A35">
            <v>2006</v>
          </cell>
          <cell r="C35" t="str">
            <v>stookolie_zwaar</v>
          </cell>
          <cell r="G35">
            <v>4136680396.7410569</v>
          </cell>
          <cell r="H35">
            <v>2041909570.4196827</v>
          </cell>
        </row>
        <row r="36">
          <cell r="A36">
            <v>2006</v>
          </cell>
          <cell r="C36" t="str">
            <v>biomassa</v>
          </cell>
        </row>
        <row r="37">
          <cell r="A37">
            <v>2006</v>
          </cell>
          <cell r="C37" t="str">
            <v>loonwerk</v>
          </cell>
          <cell r="D37">
            <v>158168626.83982515</v>
          </cell>
          <cell r="E37">
            <v>46129284.340366796</v>
          </cell>
          <cell r="F37">
            <v>11030545.382384874</v>
          </cell>
          <cell r="G37">
            <v>42507560.066535354</v>
          </cell>
          <cell r="H37">
            <v>36248417.808028832</v>
          </cell>
          <cell r="I37">
            <v>347323661.29466391</v>
          </cell>
          <cell r="J37">
            <v>136631037.15748429</v>
          </cell>
          <cell r="K37">
            <v>185772580.1106492</v>
          </cell>
          <cell r="L37">
            <v>641324379.42876649</v>
          </cell>
        </row>
        <row r="38">
          <cell r="A38">
            <v>2006</v>
          </cell>
          <cell r="B38" t="str">
            <v>machines</v>
          </cell>
          <cell r="C38" t="str">
            <v>elek</v>
          </cell>
          <cell r="D38">
            <v>58341106.10625425</v>
          </cell>
          <cell r="E38">
            <v>206825469.00224212</v>
          </cell>
          <cell r="F38">
            <v>163823991.67557633</v>
          </cell>
          <cell r="G38">
            <v>301495574.13036895</v>
          </cell>
          <cell r="H38">
            <v>374988095.91742396</v>
          </cell>
          <cell r="I38">
            <v>292780779.35553223</v>
          </cell>
          <cell r="J38">
            <v>65685524.673941098</v>
          </cell>
          <cell r="K38">
            <v>350845296.66021055</v>
          </cell>
          <cell r="L38">
            <v>527856936.2014116</v>
          </cell>
        </row>
        <row r="39">
          <cell r="A39">
            <v>2006</v>
          </cell>
          <cell r="B39" t="str">
            <v>machines</v>
          </cell>
          <cell r="C39" t="str">
            <v>aardgas</v>
          </cell>
          <cell r="H39">
            <v>1897.476923076923</v>
          </cell>
          <cell r="I39">
            <v>2079419.2705674421</v>
          </cell>
          <cell r="K39">
            <v>781530</v>
          </cell>
        </row>
        <row r="40">
          <cell r="A40">
            <v>2006</v>
          </cell>
          <cell r="B40" t="str">
            <v>machines</v>
          </cell>
          <cell r="C40" t="str">
            <v>LPGandergas</v>
          </cell>
          <cell r="D40">
            <v>844302.33</v>
          </cell>
          <cell r="E40">
            <v>1030142.0518401318</v>
          </cell>
          <cell r="F40">
            <v>4384359.0101526314</v>
          </cell>
          <cell r="G40">
            <v>1681108.1795454547</v>
          </cell>
          <cell r="H40">
            <v>1334359.5728698049</v>
          </cell>
          <cell r="I40">
            <v>1504884.2163990322</v>
          </cell>
          <cell r="K40">
            <v>44210.522624999998</v>
          </cell>
          <cell r="L40">
            <v>354352.01351351355</v>
          </cell>
        </row>
        <row r="41">
          <cell r="A41">
            <v>2006</v>
          </cell>
          <cell r="B41" t="str">
            <v>machines</v>
          </cell>
          <cell r="C41" t="str">
            <v>steenkool</v>
          </cell>
          <cell r="E41">
            <v>6981391.5</v>
          </cell>
        </row>
        <row r="42">
          <cell r="A42">
            <v>2006</v>
          </cell>
          <cell r="B42" t="str">
            <v>machines</v>
          </cell>
          <cell r="C42" t="str">
            <v>benzine</v>
          </cell>
          <cell r="D42">
            <v>33848.699999999997</v>
          </cell>
          <cell r="E42">
            <v>3032864.2286302638</v>
          </cell>
          <cell r="F42">
            <v>2092676.7413847921</v>
          </cell>
          <cell r="G42">
            <v>2837676.9262550119</v>
          </cell>
          <cell r="H42">
            <v>3887818.4365246464</v>
          </cell>
          <cell r="I42">
            <v>1054275.4347826086</v>
          </cell>
          <cell r="L42">
            <v>4398992.0980851064</v>
          </cell>
        </row>
        <row r="43">
          <cell r="A43">
            <v>2006</v>
          </cell>
          <cell r="B43" t="str">
            <v>machines</v>
          </cell>
          <cell r="C43" t="str">
            <v>stookolie_licht</v>
          </cell>
          <cell r="D43">
            <v>464315025.23602676</v>
          </cell>
          <cell r="E43">
            <v>204525213.24731702</v>
          </cell>
          <cell r="F43">
            <v>202164417.84860492</v>
          </cell>
          <cell r="G43">
            <v>123394717.55722868</v>
          </cell>
          <cell r="H43">
            <v>262626399.81517863</v>
          </cell>
          <cell r="I43">
            <v>781500453.3445518</v>
          </cell>
          <cell r="J43">
            <v>415423400.37900156</v>
          </cell>
          <cell r="K43">
            <v>273790644.43058723</v>
          </cell>
          <cell r="L43">
            <v>1617183725.6860948</v>
          </cell>
        </row>
        <row r="44">
          <cell r="A44">
            <v>2006</v>
          </cell>
          <cell r="B44" t="str">
            <v>machines</v>
          </cell>
          <cell r="C44" t="str">
            <v>stookolie_zwaar</v>
          </cell>
        </row>
        <row r="45">
          <cell r="A45">
            <v>2006</v>
          </cell>
          <cell r="B45" t="str">
            <v>machines</v>
          </cell>
          <cell r="C45" t="str">
            <v>biomassa</v>
          </cell>
        </row>
        <row r="46">
          <cell r="A46">
            <v>2006</v>
          </cell>
          <cell r="B46" t="str">
            <v>machines</v>
          </cell>
          <cell r="C46" t="str">
            <v>loonwerk</v>
          </cell>
          <cell r="D46">
            <v>158168626.83982515</v>
          </cell>
          <cell r="E46">
            <v>46129284.340366796</v>
          </cell>
          <cell r="F46">
            <v>11030545.382384874</v>
          </cell>
          <cell r="G46">
            <v>42507560.066535354</v>
          </cell>
          <cell r="H46">
            <v>36248417.808028832</v>
          </cell>
          <cell r="I46">
            <v>347323661.29466391</v>
          </cell>
          <cell r="J46">
            <v>136631037.15748429</v>
          </cell>
          <cell r="K46">
            <v>185772580.1106492</v>
          </cell>
          <cell r="L46">
            <v>641324379.42876649</v>
          </cell>
        </row>
        <row r="47">
          <cell r="A47">
            <v>2006</v>
          </cell>
          <cell r="B47" t="str">
            <v>verwarming</v>
          </cell>
          <cell r="C47" t="str">
            <v>elek</v>
          </cell>
          <cell r="D47">
            <v>631584</v>
          </cell>
          <cell r="G47">
            <v>5458173.1578947371</v>
          </cell>
          <cell r="H47">
            <v>0.21263736263736263</v>
          </cell>
          <cell r="I47">
            <v>-1088746.5221581399</v>
          </cell>
          <cell r="J47">
            <v>5621973.1200000001</v>
          </cell>
          <cell r="K47">
            <v>43993612.578947365</v>
          </cell>
          <cell r="L47">
            <v>39838849.363749273</v>
          </cell>
        </row>
        <row r="48">
          <cell r="A48">
            <v>2006</v>
          </cell>
          <cell r="B48" t="str">
            <v>verwarming</v>
          </cell>
          <cell r="C48" t="str">
            <v>aardgas</v>
          </cell>
          <cell r="G48">
            <v>4907220145.2635231</v>
          </cell>
          <cell r="H48">
            <v>816303415.22784495</v>
          </cell>
          <cell r="L48">
            <v>3057147.2184013803</v>
          </cell>
        </row>
        <row r="49">
          <cell r="A49">
            <v>2006</v>
          </cell>
          <cell r="B49" t="str">
            <v>verwarming</v>
          </cell>
          <cell r="C49" t="str">
            <v>LPGandergas</v>
          </cell>
          <cell r="E49">
            <v>1158677.5955062499</v>
          </cell>
          <cell r="F49">
            <v>692107.95789473713</v>
          </cell>
          <cell r="G49">
            <v>9271362.1927354671</v>
          </cell>
          <cell r="H49">
            <v>3745511.6105517475</v>
          </cell>
          <cell r="I49">
            <v>4747008.9645308917</v>
          </cell>
          <cell r="J49">
            <v>471862.51578947378</v>
          </cell>
          <cell r="K49">
            <v>70168.75</v>
          </cell>
          <cell r="L49">
            <v>9176201.1959822308</v>
          </cell>
        </row>
        <row r="50">
          <cell r="A50">
            <v>2006</v>
          </cell>
          <cell r="B50" t="str">
            <v>verwarming</v>
          </cell>
          <cell r="C50" t="str">
            <v>steenkool</v>
          </cell>
          <cell r="E50">
            <v>505296.31578947371</v>
          </cell>
          <cell r="G50">
            <v>521057268.81818181</v>
          </cell>
          <cell r="H50">
            <v>303578903.23688096</v>
          </cell>
          <cell r="I50">
            <v>721766.51162790705</v>
          </cell>
          <cell r="L50">
            <v>6814776.6382978717</v>
          </cell>
        </row>
        <row r="51">
          <cell r="A51">
            <v>2006</v>
          </cell>
          <cell r="B51" t="str">
            <v>verwarming</v>
          </cell>
          <cell r="C51" t="str">
            <v>benzine</v>
          </cell>
        </row>
        <row r="52">
          <cell r="A52">
            <v>2006</v>
          </cell>
          <cell r="B52" t="str">
            <v>verwarming</v>
          </cell>
          <cell r="C52" t="str">
            <v>stookolie_licht</v>
          </cell>
          <cell r="D52">
            <v>69498666.053667858</v>
          </cell>
          <cell r="E52">
            <v>131005831.27416645</v>
          </cell>
          <cell r="F52">
            <v>18153194.899406251</v>
          </cell>
          <cell r="G52">
            <v>995770619.10272646</v>
          </cell>
          <cell r="H52">
            <v>1088392829.8569658</v>
          </cell>
          <cell r="I52">
            <v>41794603.85852807</v>
          </cell>
          <cell r="J52">
            <v>6845163.4837894738</v>
          </cell>
          <cell r="K52">
            <v>1308672870.3357215</v>
          </cell>
          <cell r="L52">
            <v>936824700.95604789</v>
          </cell>
        </row>
        <row r="53">
          <cell r="A53">
            <v>2006</v>
          </cell>
          <cell r="B53" t="str">
            <v>verwarming</v>
          </cell>
          <cell r="C53" t="str">
            <v>stookolie_zwaar</v>
          </cell>
          <cell r="G53">
            <v>4136680396.7410569</v>
          </cell>
          <cell r="H53">
            <v>2041909570.4196827</v>
          </cell>
        </row>
        <row r="54">
          <cell r="A54">
            <v>2006</v>
          </cell>
          <cell r="B54" t="str">
            <v>verwarming</v>
          </cell>
          <cell r="C54" t="str">
            <v>biomassa</v>
          </cell>
        </row>
        <row r="55">
          <cell r="A55">
            <v>2006</v>
          </cell>
          <cell r="B55" t="str">
            <v>verwarming</v>
          </cell>
          <cell r="C55" t="str">
            <v>loonwerk</v>
          </cell>
        </row>
        <row r="56">
          <cell r="A56">
            <v>2007</v>
          </cell>
          <cell r="C56" t="str">
            <v>elek</v>
          </cell>
          <cell r="D56">
            <v>46826754.527332798</v>
          </cell>
          <cell r="E56">
            <v>231620937.01403993</v>
          </cell>
          <cell r="F56">
            <v>200080241.44257233</v>
          </cell>
          <cell r="G56">
            <v>245848179.88465711</v>
          </cell>
          <cell r="H56">
            <v>297066330.83275604</v>
          </cell>
          <cell r="I56">
            <v>288130370.81324667</v>
          </cell>
          <cell r="J56">
            <v>60587387.093519971</v>
          </cell>
          <cell r="K56">
            <v>388805991.16479874</v>
          </cell>
          <cell r="L56">
            <v>560560606.14078617</v>
          </cell>
        </row>
        <row r="57">
          <cell r="A57">
            <v>2007</v>
          </cell>
          <cell r="C57" t="str">
            <v>aardgas</v>
          </cell>
          <cell r="E57">
            <v>767066.88</v>
          </cell>
          <cell r="F57">
            <v>2995056</v>
          </cell>
          <cell r="G57">
            <v>2021274422.1006689</v>
          </cell>
          <cell r="H57">
            <v>513089251.99705148</v>
          </cell>
          <cell r="K57">
            <v>4235507.6086956514</v>
          </cell>
        </row>
        <row r="58">
          <cell r="A58">
            <v>2007</v>
          </cell>
          <cell r="C58" t="str">
            <v>LPGandergas</v>
          </cell>
          <cell r="E58">
            <v>1458048.5587500001</v>
          </cell>
          <cell r="F58">
            <v>4769128.5807692306</v>
          </cell>
          <cell r="G58">
            <v>13022022.391396075</v>
          </cell>
          <cell r="H58">
            <v>4322181.7737926487</v>
          </cell>
          <cell r="I58">
            <v>3611202.3635755824</v>
          </cell>
          <cell r="J58">
            <v>250890.696</v>
          </cell>
          <cell r="K58">
            <v>124691.57608695651</v>
          </cell>
          <cell r="L58">
            <v>13193169.784605</v>
          </cell>
        </row>
        <row r="59">
          <cell r="A59">
            <v>2007</v>
          </cell>
          <cell r="C59" t="str">
            <v>steenkool</v>
          </cell>
          <cell r="E59">
            <v>655080</v>
          </cell>
          <cell r="G59">
            <v>975196514.7428571</v>
          </cell>
          <cell r="H59">
            <v>486654792.91176474</v>
          </cell>
          <cell r="I59">
            <v>314317.67441860464</v>
          </cell>
          <cell r="L59">
            <v>2155816.9435215951</v>
          </cell>
        </row>
        <row r="60">
          <cell r="A60">
            <v>2007</v>
          </cell>
          <cell r="C60" t="str">
            <v>benzine</v>
          </cell>
          <cell r="D60">
            <v>101421.65625</v>
          </cell>
          <cell r="E60">
            <v>1097633.6783334378</v>
          </cell>
          <cell r="F60">
            <v>2207691.2692489242</v>
          </cell>
          <cell r="G60">
            <v>2280746.8946521077</v>
          </cell>
          <cell r="H60">
            <v>5788407.6071821582</v>
          </cell>
          <cell r="I60">
            <v>4145.3595833333347</v>
          </cell>
          <cell r="J60">
            <v>49896.966000000008</v>
          </cell>
          <cell r="K60">
            <v>16231.79347826087</v>
          </cell>
          <cell r="L60">
            <v>254368.95089285713</v>
          </cell>
        </row>
        <row r="61">
          <cell r="A61">
            <v>2007</v>
          </cell>
          <cell r="C61" t="str">
            <v>stookolie_licht</v>
          </cell>
          <cell r="D61">
            <v>468743593.71905583</v>
          </cell>
          <cell r="E61">
            <v>287475670.39552629</v>
          </cell>
          <cell r="F61">
            <v>225030399.17366588</v>
          </cell>
          <cell r="G61">
            <v>1112741631.4010613</v>
          </cell>
          <cell r="H61">
            <v>996291129.75076056</v>
          </cell>
          <cell r="I61">
            <v>854144468.54908037</v>
          </cell>
          <cell r="J61">
            <v>421424079.93156242</v>
          </cell>
          <cell r="K61">
            <v>1463971867.9053371</v>
          </cell>
          <cell r="L61">
            <v>2595261271.0824156</v>
          </cell>
        </row>
        <row r="62">
          <cell r="A62">
            <v>2007</v>
          </cell>
          <cell r="C62" t="str">
            <v>stookolie_zwaar</v>
          </cell>
          <cell r="G62">
            <v>3565197022.9757996</v>
          </cell>
          <cell r="H62">
            <v>1584441184.5840685</v>
          </cell>
        </row>
        <row r="63">
          <cell r="A63">
            <v>2007</v>
          </cell>
          <cell r="C63" t="str">
            <v>biomassa</v>
          </cell>
          <cell r="H63">
            <v>133289607.60416667</v>
          </cell>
        </row>
        <row r="64">
          <cell r="A64">
            <v>2007</v>
          </cell>
          <cell r="C64" t="str">
            <v>loonwerk</v>
          </cell>
          <cell r="D64">
            <v>166306500.88862062</v>
          </cell>
          <cell r="E64">
            <v>46346811.886943743</v>
          </cell>
          <cell r="F64">
            <v>10072354.929538462</v>
          </cell>
          <cell r="G64">
            <v>51842575.970625006</v>
          </cell>
          <cell r="H64">
            <v>53442699.097825386</v>
          </cell>
          <cell r="I64">
            <v>368200775.55301058</v>
          </cell>
          <cell r="J64">
            <v>128506552.01286</v>
          </cell>
          <cell r="K64">
            <v>176079954.54140249</v>
          </cell>
          <cell r="L64">
            <v>698157319.33284545</v>
          </cell>
        </row>
        <row r="65">
          <cell r="A65">
            <v>2007</v>
          </cell>
          <cell r="B65" t="str">
            <v>machines</v>
          </cell>
          <cell r="C65" t="str">
            <v>elek</v>
          </cell>
          <cell r="D65">
            <v>46240249.944574177</v>
          </cell>
          <cell r="E65">
            <v>231374169.01403993</v>
          </cell>
          <cell r="F65">
            <v>199868993.44257233</v>
          </cell>
          <cell r="G65">
            <v>245848179.88465711</v>
          </cell>
          <cell r="H65">
            <v>296985180.83275604</v>
          </cell>
          <cell r="I65">
            <v>288130370.81324667</v>
          </cell>
          <cell r="J65">
            <v>60587387.093519971</v>
          </cell>
          <cell r="K65">
            <v>339051163.93498504</v>
          </cell>
          <cell r="L65">
            <v>529987232.30115581</v>
          </cell>
        </row>
        <row r="66">
          <cell r="A66">
            <v>2007</v>
          </cell>
          <cell r="B66" t="str">
            <v>machines</v>
          </cell>
          <cell r="C66" t="str">
            <v>aardgas</v>
          </cell>
          <cell r="G66">
            <v>1793299.1583085712</v>
          </cell>
          <cell r="K66">
            <v>2456589.1304347822</v>
          </cell>
        </row>
        <row r="67">
          <cell r="A67">
            <v>2007</v>
          </cell>
          <cell r="B67" t="str">
            <v>machines</v>
          </cell>
          <cell r="C67" t="str">
            <v>LPGandergas</v>
          </cell>
          <cell r="E67">
            <v>204900.60375000007</v>
          </cell>
          <cell r="F67">
            <v>4634357.0423076926</v>
          </cell>
          <cell r="G67">
            <v>1494827.7159085714</v>
          </cell>
          <cell r="H67">
            <v>2082682.1069619488</v>
          </cell>
          <cell r="I67">
            <v>2188711.5935755824</v>
          </cell>
          <cell r="K67">
            <v>95219.021739130418</v>
          </cell>
          <cell r="L67">
            <v>2009028.9545871431</v>
          </cell>
        </row>
        <row r="68">
          <cell r="A68">
            <v>2007</v>
          </cell>
          <cell r="B68" t="str">
            <v>machines</v>
          </cell>
          <cell r="C68" t="str">
            <v>steenkool</v>
          </cell>
          <cell r="G68">
            <v>37302.857142857145</v>
          </cell>
        </row>
        <row r="69">
          <cell r="A69">
            <v>2007</v>
          </cell>
          <cell r="B69" t="str">
            <v>machines</v>
          </cell>
          <cell r="C69" t="str">
            <v>benzine</v>
          </cell>
          <cell r="D69">
            <v>101421.65625</v>
          </cell>
          <cell r="E69">
            <v>1097633.6783334378</v>
          </cell>
          <cell r="F69">
            <v>2207691.2692489242</v>
          </cell>
          <cell r="G69">
            <v>2280746.8946521077</v>
          </cell>
          <cell r="H69">
            <v>5788407.6071821582</v>
          </cell>
          <cell r="I69">
            <v>4145.3595833333347</v>
          </cell>
          <cell r="J69">
            <v>49896.966000000008</v>
          </cell>
          <cell r="K69">
            <v>16231.79347826087</v>
          </cell>
          <cell r="L69">
            <v>254368.95089285713</v>
          </cell>
        </row>
        <row r="70">
          <cell r="A70">
            <v>2007</v>
          </cell>
          <cell r="B70" t="str">
            <v>machines</v>
          </cell>
          <cell r="C70" t="str">
            <v>stookolie_licht</v>
          </cell>
          <cell r="D70">
            <v>437847285.43948245</v>
          </cell>
          <cell r="E70">
            <v>184088328.12860292</v>
          </cell>
          <cell r="F70">
            <v>215523544.40155756</v>
          </cell>
          <cell r="G70">
            <v>123038239.36707711</v>
          </cell>
          <cell r="H70">
            <v>225502308.10786599</v>
          </cell>
          <cell r="I70">
            <v>783778619.57684493</v>
          </cell>
          <cell r="J70">
            <v>402247805.6419704</v>
          </cell>
          <cell r="K70">
            <v>277938667.14546376</v>
          </cell>
          <cell r="L70">
            <v>1632522367.4448371</v>
          </cell>
        </row>
        <row r="71">
          <cell r="A71">
            <v>2007</v>
          </cell>
          <cell r="B71" t="str">
            <v>machines</v>
          </cell>
          <cell r="C71" t="str">
            <v>stookolie_zwaar</v>
          </cell>
        </row>
        <row r="72">
          <cell r="A72">
            <v>2007</v>
          </cell>
          <cell r="B72" t="str">
            <v>machines</v>
          </cell>
          <cell r="C72" t="str">
            <v>biomassa</v>
          </cell>
        </row>
        <row r="73">
          <cell r="A73">
            <v>2007</v>
          </cell>
          <cell r="B73" t="str">
            <v>machines</v>
          </cell>
          <cell r="C73" t="str">
            <v>loonwerk</v>
          </cell>
          <cell r="D73">
            <v>166306500.88862062</v>
          </cell>
          <cell r="E73">
            <v>46346811.886943743</v>
          </cell>
          <cell r="F73">
            <v>10072354.929538462</v>
          </cell>
          <cell r="G73">
            <v>51842575.970625006</v>
          </cell>
          <cell r="H73">
            <v>53442699.097825386</v>
          </cell>
          <cell r="I73">
            <v>368200775.55301058</v>
          </cell>
          <cell r="J73">
            <v>128506552.01286</v>
          </cell>
          <cell r="K73">
            <v>176079954.54140249</v>
          </cell>
          <cell r="L73">
            <v>698157319.33284545</v>
          </cell>
        </row>
        <row r="74">
          <cell r="A74">
            <v>2007</v>
          </cell>
          <cell r="B74" t="str">
            <v>verwarming</v>
          </cell>
          <cell r="C74" t="str">
            <v>elek</v>
          </cell>
          <cell r="D74">
            <v>586504.58275862073</v>
          </cell>
          <cell r="E74">
            <v>246768</v>
          </cell>
          <cell r="F74">
            <v>211248</v>
          </cell>
          <cell r="H74">
            <v>81150</v>
          </cell>
          <cell r="K74">
            <v>49754827.229813673</v>
          </cell>
          <cell r="L74">
            <v>30573373.839630403</v>
          </cell>
        </row>
        <row r="75">
          <cell r="A75">
            <v>2007</v>
          </cell>
          <cell r="B75" t="str">
            <v>verwarming</v>
          </cell>
          <cell r="C75" t="str">
            <v>aardgas</v>
          </cell>
          <cell r="E75">
            <v>767066.88</v>
          </cell>
          <cell r="F75">
            <v>2995056</v>
          </cell>
          <cell r="G75">
            <v>2019481122.9423604</v>
          </cell>
          <cell r="H75">
            <v>513089251.99705148</v>
          </cell>
          <cell r="K75">
            <v>1778918.4782608694</v>
          </cell>
        </row>
        <row r="76">
          <cell r="A76">
            <v>2007</v>
          </cell>
          <cell r="B76" t="str">
            <v>verwarming</v>
          </cell>
          <cell r="C76" t="str">
            <v>LPGandergas</v>
          </cell>
          <cell r="E76">
            <v>1253147.9550000001</v>
          </cell>
          <cell r="F76">
            <v>134771.53846153844</v>
          </cell>
          <cell r="G76">
            <v>11527194.675487503</v>
          </cell>
          <cell r="H76">
            <v>2239499.6668306999</v>
          </cell>
          <cell r="I76">
            <v>1422490.77</v>
          </cell>
          <cell r="J76">
            <v>250890.696</v>
          </cell>
          <cell r="K76">
            <v>29472.554347826088</v>
          </cell>
          <cell r="L76">
            <v>11184140.830017857</v>
          </cell>
        </row>
        <row r="77">
          <cell r="A77">
            <v>2007</v>
          </cell>
          <cell r="B77" t="str">
            <v>verwarming</v>
          </cell>
          <cell r="C77" t="str">
            <v>steenkool</v>
          </cell>
          <cell r="E77">
            <v>655080</v>
          </cell>
          <cell r="G77">
            <v>975159211.88571429</v>
          </cell>
          <cell r="H77">
            <v>486654792.91176474</v>
          </cell>
          <cell r="I77">
            <v>314317.67441860464</v>
          </cell>
          <cell r="L77">
            <v>2155816.9435215951</v>
          </cell>
        </row>
        <row r="78">
          <cell r="A78">
            <v>2007</v>
          </cell>
          <cell r="B78" t="str">
            <v>verwarming</v>
          </cell>
          <cell r="C78" t="str">
            <v>benzine</v>
          </cell>
        </row>
        <row r="79">
          <cell r="A79">
            <v>2007</v>
          </cell>
          <cell r="B79" t="str">
            <v>verwarming</v>
          </cell>
          <cell r="C79" t="str">
            <v>stookolie_licht</v>
          </cell>
          <cell r="D79">
            <v>30896308.279573362</v>
          </cell>
          <cell r="E79">
            <v>103387342.26692334</v>
          </cell>
          <cell r="F79">
            <v>9506854.7721083052</v>
          </cell>
          <cell r="G79">
            <v>989703392.03398418</v>
          </cell>
          <cell r="H79">
            <v>770788821.64289451</v>
          </cell>
          <cell r="I79">
            <v>70365848.972235441</v>
          </cell>
          <cell r="J79">
            <v>19176274.289592002</v>
          </cell>
          <cell r="K79">
            <v>1186033200.7598734</v>
          </cell>
          <cell r="L79">
            <v>962738903.63757825</v>
          </cell>
        </row>
        <row r="80">
          <cell r="A80">
            <v>2007</v>
          </cell>
          <cell r="B80" t="str">
            <v>verwarming</v>
          </cell>
          <cell r="C80" t="str">
            <v>stookolie_zwaar</v>
          </cell>
          <cell r="G80">
            <v>3565197022.9757996</v>
          </cell>
          <cell r="H80">
            <v>1584441184.5840685</v>
          </cell>
        </row>
        <row r="81">
          <cell r="A81">
            <v>2007</v>
          </cell>
          <cell r="B81" t="str">
            <v>verwarming</v>
          </cell>
          <cell r="C81" t="str">
            <v>biomassa</v>
          </cell>
          <cell r="H81">
            <v>133289607.60416667</v>
          </cell>
        </row>
        <row r="82">
          <cell r="A82">
            <v>2007</v>
          </cell>
          <cell r="B82" t="str">
            <v>verwarming</v>
          </cell>
          <cell r="C82" t="str">
            <v>loonwerk</v>
          </cell>
        </row>
        <row r="83">
          <cell r="A83">
            <v>2008</v>
          </cell>
          <cell r="C83" t="str">
            <v>elek</v>
          </cell>
          <cell r="D83">
            <v>51792741.350317232</v>
          </cell>
          <cell r="E83">
            <v>208193461.41362965</v>
          </cell>
          <cell r="F83">
            <v>180348859.51895151</v>
          </cell>
          <cell r="G83">
            <v>245189689.36985177</v>
          </cell>
          <cell r="H83">
            <v>200537938.72800004</v>
          </cell>
          <cell r="I83">
            <v>299386831.21116585</v>
          </cell>
          <cell r="J83">
            <v>66228851.608868539</v>
          </cell>
          <cell r="K83">
            <v>394085055.74435979</v>
          </cell>
          <cell r="L83">
            <v>466505323.02648228</v>
          </cell>
        </row>
        <row r="84">
          <cell r="A84">
            <v>2008</v>
          </cell>
          <cell r="C84" t="str">
            <v>aardgas</v>
          </cell>
          <cell r="E84">
            <v>10559043.529411765</v>
          </cell>
          <cell r="F84">
            <v>34371.428571428572</v>
          </cell>
          <cell r="G84">
            <v>1945432114.5738411</v>
          </cell>
          <cell r="H84">
            <v>740804118.75998402</v>
          </cell>
          <cell r="K84">
            <v>1840363.2</v>
          </cell>
        </row>
        <row r="85">
          <cell r="A85">
            <v>2008</v>
          </cell>
          <cell r="C85" t="str">
            <v>LPGandergas</v>
          </cell>
          <cell r="D85">
            <v>4209730.2791379308</v>
          </cell>
          <cell r="E85">
            <v>3840054.5511946026</v>
          </cell>
          <cell r="F85">
            <v>5978360.970348483</v>
          </cell>
          <cell r="G85">
            <v>15477234.576470692</v>
          </cell>
          <cell r="H85">
            <v>3957804.4954920001</v>
          </cell>
          <cell r="I85">
            <v>5133894.1654514289</v>
          </cell>
          <cell r="J85">
            <v>3075044.4</v>
          </cell>
          <cell r="L85">
            <v>5358120.9388524592</v>
          </cell>
        </row>
        <row r="86">
          <cell r="A86">
            <v>2008</v>
          </cell>
          <cell r="C86" t="str">
            <v>steenkool</v>
          </cell>
          <cell r="G86">
            <v>1252699847.5862069</v>
          </cell>
          <cell r="H86">
            <v>471356089.60000002</v>
          </cell>
          <cell r="I86">
            <v>220926.17142857143</v>
          </cell>
          <cell r="L86">
            <v>1594538.3181818181</v>
          </cell>
        </row>
        <row r="87">
          <cell r="A87">
            <v>2008</v>
          </cell>
          <cell r="C87" t="str">
            <v>benzine</v>
          </cell>
          <cell r="D87">
            <v>531125.92500000005</v>
          </cell>
          <cell r="E87">
            <v>300099.45800427807</v>
          </cell>
          <cell r="F87">
            <v>1569822.9986917123</v>
          </cell>
          <cell r="G87">
            <v>3004666.8214406902</v>
          </cell>
          <cell r="H87">
            <v>2775198.2736384673</v>
          </cell>
          <cell r="I87">
            <v>53733.152000000016</v>
          </cell>
          <cell r="J87">
            <v>68600.032000000007</v>
          </cell>
          <cell r="L87">
            <v>1108299.0999431817</v>
          </cell>
        </row>
        <row r="88">
          <cell r="A88">
            <v>2008</v>
          </cell>
          <cell r="C88" t="str">
            <v>stookolie_licht</v>
          </cell>
          <cell r="D88">
            <v>523755122.54460549</v>
          </cell>
          <cell r="E88">
            <v>265465528.00133112</v>
          </cell>
          <cell r="F88">
            <v>239235744.69256067</v>
          </cell>
          <cell r="G88">
            <v>818281117.97157645</v>
          </cell>
          <cell r="H88">
            <v>1030513344.8147171</v>
          </cell>
          <cell r="I88">
            <v>845254681.86396754</v>
          </cell>
          <cell r="J88">
            <v>390072402.13506919</v>
          </cell>
          <cell r="K88">
            <v>1419584856.5316262</v>
          </cell>
          <cell r="L88">
            <v>2305431493.0680838</v>
          </cell>
        </row>
        <row r="89">
          <cell r="A89">
            <v>2008</v>
          </cell>
          <cell r="C89" t="str">
            <v>stookolie_zwaar</v>
          </cell>
          <cell r="E89">
            <v>5832210.9090909092</v>
          </cell>
          <cell r="G89">
            <v>2258461538.1339655</v>
          </cell>
          <cell r="H89">
            <v>1080457084.6045339</v>
          </cell>
        </row>
        <row r="90">
          <cell r="A90">
            <v>2008</v>
          </cell>
          <cell r="C90" t="str">
            <v>biomassa</v>
          </cell>
          <cell r="E90">
            <v>1473103.125</v>
          </cell>
          <cell r="H90">
            <v>381171785.57151997</v>
          </cell>
          <cell r="L90">
            <v>7309566</v>
          </cell>
        </row>
        <row r="91">
          <cell r="A91">
            <v>2008</v>
          </cell>
          <cell r="C91" t="str">
            <v>loonwerk</v>
          </cell>
          <cell r="D91">
            <v>159319048.66659319</v>
          </cell>
          <cell r="E91">
            <v>36411677.757803656</v>
          </cell>
          <cell r="F91">
            <v>8559834.9674499966</v>
          </cell>
          <cell r="G91">
            <v>37132390.293491378</v>
          </cell>
          <cell r="H91">
            <v>38132478.932099991</v>
          </cell>
          <cell r="I91">
            <v>396561700.40407526</v>
          </cell>
          <cell r="J91">
            <v>166609092.1776</v>
          </cell>
          <cell r="K91">
            <v>190748440.26820931</v>
          </cell>
          <cell r="L91">
            <v>670081325.86366844</v>
          </cell>
        </row>
        <row r="92">
          <cell r="A92">
            <v>2008</v>
          </cell>
          <cell r="B92" t="str">
            <v>machines</v>
          </cell>
          <cell r="C92" t="str">
            <v>elek</v>
          </cell>
          <cell r="D92">
            <v>51562561.670317233</v>
          </cell>
          <cell r="E92">
            <v>205826933.91362965</v>
          </cell>
          <cell r="F92">
            <v>180348859.51895151</v>
          </cell>
          <cell r="G92">
            <v>245189689.36985177</v>
          </cell>
          <cell r="H92">
            <v>200465650.72800004</v>
          </cell>
          <cell r="I92">
            <v>295693234.67588013</v>
          </cell>
          <cell r="J92">
            <v>65662931.608868539</v>
          </cell>
          <cell r="K92">
            <v>341739937.87235981</v>
          </cell>
          <cell r="L92">
            <v>439917629.40683436</v>
          </cell>
        </row>
        <row r="93">
          <cell r="A93">
            <v>2008</v>
          </cell>
          <cell r="B93" t="str">
            <v>machines</v>
          </cell>
          <cell r="C93" t="str">
            <v>aardgas</v>
          </cell>
          <cell r="H93">
            <v>131385140.57184</v>
          </cell>
        </row>
        <row r="94">
          <cell r="A94">
            <v>2008</v>
          </cell>
          <cell r="B94" t="str">
            <v>machines</v>
          </cell>
          <cell r="C94" t="str">
            <v>LPGandergas</v>
          </cell>
          <cell r="D94">
            <v>3979903.0049999999</v>
          </cell>
          <cell r="E94">
            <v>954014.11031626014</v>
          </cell>
          <cell r="F94">
            <v>2235425.193080625</v>
          </cell>
          <cell r="G94">
            <v>1626017.3759482761</v>
          </cell>
          <cell r="H94">
            <v>2475824.6382300002</v>
          </cell>
          <cell r="I94">
            <v>415558.57642857148</v>
          </cell>
          <cell r="L94">
            <v>2721750.5480532786</v>
          </cell>
        </row>
        <row r="95">
          <cell r="A95">
            <v>2008</v>
          </cell>
          <cell r="B95" t="str">
            <v>machines</v>
          </cell>
          <cell r="C95" t="str">
            <v>steenkool</v>
          </cell>
        </row>
        <row r="96">
          <cell r="A96">
            <v>2008</v>
          </cell>
          <cell r="B96" t="str">
            <v>machines</v>
          </cell>
          <cell r="C96" t="str">
            <v>benzine</v>
          </cell>
          <cell r="D96">
            <v>531125.92500000005</v>
          </cell>
          <cell r="E96">
            <v>300099.45800427807</v>
          </cell>
          <cell r="F96">
            <v>1569822.9986917123</v>
          </cell>
          <cell r="G96">
            <v>3004666.8214406902</v>
          </cell>
          <cell r="H96">
            <v>2775198.2736384673</v>
          </cell>
          <cell r="I96">
            <v>53733.152000000016</v>
          </cell>
          <cell r="J96">
            <v>68600.032000000007</v>
          </cell>
          <cell r="L96">
            <v>1108299.0999431817</v>
          </cell>
        </row>
        <row r="97">
          <cell r="A97">
            <v>2008</v>
          </cell>
          <cell r="B97" t="str">
            <v>machines</v>
          </cell>
          <cell r="C97" t="str">
            <v>stookolie_licht</v>
          </cell>
          <cell r="D97">
            <v>438636387.44613492</v>
          </cell>
          <cell r="E97">
            <v>163817521.39650267</v>
          </cell>
          <cell r="F97">
            <v>234133846.18544859</v>
          </cell>
          <cell r="G97">
            <v>137563982.34476668</v>
          </cell>
          <cell r="H97">
            <v>205317900.26510155</v>
          </cell>
          <cell r="I97">
            <v>798280894.33591676</v>
          </cell>
          <cell r="J97">
            <v>369060362.6992172</v>
          </cell>
          <cell r="K97">
            <v>289254150.32881105</v>
          </cell>
          <cell r="L97">
            <v>1597946439.2201471</v>
          </cell>
        </row>
        <row r="98">
          <cell r="A98">
            <v>2008</v>
          </cell>
          <cell r="B98" t="str">
            <v>machines</v>
          </cell>
          <cell r="C98" t="str">
            <v>stookolie_zwaar</v>
          </cell>
        </row>
        <row r="99">
          <cell r="A99">
            <v>2008</v>
          </cell>
          <cell r="B99" t="str">
            <v>machines</v>
          </cell>
          <cell r="C99" t="str">
            <v>biomassa</v>
          </cell>
        </row>
        <row r="100">
          <cell r="A100">
            <v>2008</v>
          </cell>
          <cell r="B100" t="str">
            <v>machines</v>
          </cell>
          <cell r="C100" t="str">
            <v>loonwerk</v>
          </cell>
          <cell r="D100">
            <v>159319048.66659319</v>
          </cell>
          <cell r="E100">
            <v>36411677.757803656</v>
          </cell>
          <cell r="F100">
            <v>8559834.9674499966</v>
          </cell>
          <cell r="G100">
            <v>37132390.293491378</v>
          </cell>
          <cell r="H100">
            <v>38132478.932099991</v>
          </cell>
          <cell r="I100">
            <v>396561700.40407526</v>
          </cell>
          <cell r="J100">
            <v>166609092.1776</v>
          </cell>
          <cell r="K100">
            <v>190748440.26820931</v>
          </cell>
          <cell r="L100">
            <v>670081325.86366844</v>
          </cell>
        </row>
        <row r="101">
          <cell r="A101">
            <v>2008</v>
          </cell>
          <cell r="B101" t="str">
            <v>verwarming</v>
          </cell>
          <cell r="C101" t="str">
            <v>elek</v>
          </cell>
          <cell r="D101">
            <v>230179.68</v>
          </cell>
          <cell r="E101">
            <v>2366527.5</v>
          </cell>
          <cell r="H101">
            <v>72288</v>
          </cell>
          <cell r="I101">
            <v>3693596.5352857141</v>
          </cell>
          <cell r="J101">
            <v>565920</v>
          </cell>
          <cell r="K101">
            <v>52345117.871999994</v>
          </cell>
          <cell r="L101">
            <v>26587693.619647913</v>
          </cell>
        </row>
        <row r="102">
          <cell r="A102">
            <v>2008</v>
          </cell>
          <cell r="B102" t="str">
            <v>verwarming</v>
          </cell>
          <cell r="C102" t="str">
            <v>aardgas</v>
          </cell>
          <cell r="E102">
            <v>10559043.529411765</v>
          </cell>
          <cell r="F102">
            <v>34371.428571428572</v>
          </cell>
          <cell r="G102">
            <v>1945432114.5738411</v>
          </cell>
          <cell r="H102">
            <v>609418978.18814397</v>
          </cell>
          <cell r="K102">
            <v>1840363.2</v>
          </cell>
        </row>
        <row r="103">
          <cell r="A103">
            <v>2008</v>
          </cell>
          <cell r="B103" t="str">
            <v>verwarming</v>
          </cell>
          <cell r="C103" t="str">
            <v>LPGandergas</v>
          </cell>
          <cell r="D103">
            <v>229827.274137931</v>
          </cell>
          <cell r="E103">
            <v>2886040.4408783424</v>
          </cell>
          <cell r="F103">
            <v>3742935.7772678575</v>
          </cell>
          <cell r="G103">
            <v>13851217.200522415</v>
          </cell>
          <cell r="H103">
            <v>1481979.8572619997</v>
          </cell>
          <cell r="I103">
            <v>4718335.5890228571</v>
          </cell>
          <cell r="J103">
            <v>3075044.4</v>
          </cell>
          <cell r="L103">
            <v>2636370.3907991801</v>
          </cell>
        </row>
        <row r="104">
          <cell r="A104">
            <v>2008</v>
          </cell>
          <cell r="B104" t="str">
            <v>verwarming</v>
          </cell>
          <cell r="C104" t="str">
            <v>steenkool</v>
          </cell>
          <cell r="G104">
            <v>1252699847.5862069</v>
          </cell>
          <cell r="H104">
            <v>471356089.60000002</v>
          </cell>
          <cell r="I104">
            <v>220926.17142857143</v>
          </cell>
          <cell r="L104">
            <v>1594538.3181818181</v>
          </cell>
        </row>
        <row r="105">
          <cell r="A105">
            <v>2008</v>
          </cell>
          <cell r="B105" t="str">
            <v>verwarming</v>
          </cell>
          <cell r="C105" t="str">
            <v>benzine</v>
          </cell>
        </row>
        <row r="106">
          <cell r="A106">
            <v>2008</v>
          </cell>
          <cell r="B106" t="str">
            <v>verwarming</v>
          </cell>
          <cell r="C106" t="str">
            <v>stookolie_licht</v>
          </cell>
          <cell r="D106">
            <v>85118735.098470598</v>
          </cell>
          <cell r="E106">
            <v>101648006.60482845</v>
          </cell>
          <cell r="F106">
            <v>5101898.5071120793</v>
          </cell>
          <cell r="G106">
            <v>680717135.62680984</v>
          </cell>
          <cell r="H106">
            <v>825195444.5496155</v>
          </cell>
          <cell r="I106">
            <v>46973787.528050728</v>
          </cell>
          <cell r="J106">
            <v>21012039.435851999</v>
          </cell>
          <cell r="K106">
            <v>1130330706.2028151</v>
          </cell>
          <cell r="L106">
            <v>707485053.84793687</v>
          </cell>
        </row>
        <row r="107">
          <cell r="A107">
            <v>2008</v>
          </cell>
          <cell r="B107" t="str">
            <v>verwarming</v>
          </cell>
          <cell r="C107" t="str">
            <v>stookolie_zwaar</v>
          </cell>
          <cell r="E107">
            <v>5832210.9090909092</v>
          </cell>
          <cell r="G107">
            <v>2258461538.1339655</v>
          </cell>
          <cell r="H107">
            <v>1080457084.6045339</v>
          </cell>
        </row>
        <row r="108">
          <cell r="A108">
            <v>2008</v>
          </cell>
          <cell r="B108" t="str">
            <v>verwarming</v>
          </cell>
          <cell r="C108" t="str">
            <v>biomassa</v>
          </cell>
          <cell r="E108">
            <v>1473103.125</v>
          </cell>
          <cell r="H108">
            <v>381171785.57151997</v>
          </cell>
          <cell r="L108">
            <v>7309566</v>
          </cell>
        </row>
        <row r="109">
          <cell r="A109">
            <v>2008</v>
          </cell>
          <cell r="B109" t="str">
            <v>verwarming</v>
          </cell>
          <cell r="C109" t="str">
            <v>loonwerk</v>
          </cell>
        </row>
        <row r="110">
          <cell r="A110">
            <v>2009</v>
          </cell>
          <cell r="C110" t="str">
            <v>elek</v>
          </cell>
          <cell r="D110">
            <v>71377696.30516237</v>
          </cell>
          <cell r="E110">
            <v>184887425.91268235</v>
          </cell>
          <cell r="F110">
            <v>186064978.20027804</v>
          </cell>
          <cell r="G110">
            <v>194964121.97018993</v>
          </cell>
          <cell r="H110">
            <v>186801109.14780018</v>
          </cell>
          <cell r="I110">
            <v>319214314.08125991</v>
          </cell>
          <cell r="J110">
            <v>70381239.423582867</v>
          </cell>
          <cell r="K110">
            <v>393265682.44681835</v>
          </cell>
          <cell r="L110">
            <v>458930746.39962548</v>
          </cell>
        </row>
        <row r="111">
          <cell r="A111">
            <v>2009</v>
          </cell>
          <cell r="C111" t="str">
            <v>aardgas</v>
          </cell>
          <cell r="D111">
            <v>14076733.577142857</v>
          </cell>
          <cell r="F111">
            <v>14304239.606019512</v>
          </cell>
          <cell r="G111">
            <v>732910292.12925017</v>
          </cell>
          <cell r="H111">
            <v>520126992.78119993</v>
          </cell>
          <cell r="K111">
            <v>138424.3902439024</v>
          </cell>
        </row>
        <row r="112">
          <cell r="A112">
            <v>2009</v>
          </cell>
          <cell r="C112" t="str">
            <v>LPGandergas</v>
          </cell>
          <cell r="D112">
            <v>1120345.8392481206</v>
          </cell>
          <cell r="E112">
            <v>7573085.997164648</v>
          </cell>
          <cell r="F112">
            <v>5923287.7707682932</v>
          </cell>
          <cell r="G112">
            <v>14444501.694824999</v>
          </cell>
          <cell r="H112">
            <v>2415542.3969857143</v>
          </cell>
          <cell r="I112">
            <v>5246129.7175849993</v>
          </cell>
          <cell r="J112">
            <v>4654924.45</v>
          </cell>
          <cell r="L112">
            <v>5432402.567455587</v>
          </cell>
        </row>
        <row r="113">
          <cell r="A113">
            <v>2009</v>
          </cell>
          <cell r="C113" t="str">
            <v>steenkool</v>
          </cell>
          <cell r="G113">
            <v>613049629.5</v>
          </cell>
          <cell r="H113">
            <v>244296043.28571427</v>
          </cell>
          <cell r="I113">
            <v>469293.75</v>
          </cell>
          <cell r="K113">
            <v>3411818.5417201538</v>
          </cell>
          <cell r="L113">
            <v>1690658.9423076923</v>
          </cell>
        </row>
        <row r="114">
          <cell r="A114">
            <v>2009</v>
          </cell>
          <cell r="C114" t="str">
            <v>benzine</v>
          </cell>
          <cell r="D114">
            <v>101650.89473684211</v>
          </cell>
          <cell r="E114">
            <v>166256.43833248367</v>
          </cell>
          <cell r="F114">
            <v>2495313.7050559763</v>
          </cell>
          <cell r="G114">
            <v>3244768.7249306259</v>
          </cell>
          <cell r="H114">
            <v>3379381.125148572</v>
          </cell>
          <cell r="I114">
            <v>13546.129444375001</v>
          </cell>
          <cell r="J114">
            <v>98576.04250000001</v>
          </cell>
          <cell r="L114">
            <v>2074669.8839305998</v>
          </cell>
        </row>
        <row r="115">
          <cell r="A115">
            <v>2009</v>
          </cell>
          <cell r="C115" t="str">
            <v>stookolie_licht</v>
          </cell>
          <cell r="D115">
            <v>515280582.33656293</v>
          </cell>
          <cell r="E115">
            <v>279889045.29616964</v>
          </cell>
          <cell r="F115">
            <v>246166806.39873973</v>
          </cell>
          <cell r="G115">
            <v>1071630912.7171352</v>
          </cell>
          <cell r="H115">
            <v>1142973075.8365085</v>
          </cell>
          <cell r="I115">
            <v>912196600.07564521</v>
          </cell>
          <cell r="J115">
            <v>367995424.97208482</v>
          </cell>
          <cell r="K115">
            <v>1353542105.3599784</v>
          </cell>
          <cell r="L115">
            <v>2326656705.8212681</v>
          </cell>
        </row>
        <row r="116">
          <cell r="A116">
            <v>2009</v>
          </cell>
          <cell r="C116" t="str">
            <v>stookolie_zwaar</v>
          </cell>
          <cell r="G116">
            <v>1433991474.5904002</v>
          </cell>
          <cell r="H116">
            <v>1156690397.3652153</v>
          </cell>
        </row>
        <row r="117">
          <cell r="A117">
            <v>2009</v>
          </cell>
          <cell r="C117" t="str">
            <v>biomassa</v>
          </cell>
          <cell r="E117">
            <v>1489971.6</v>
          </cell>
          <cell r="G117">
            <v>17189977.349999998</v>
          </cell>
          <cell r="H117">
            <v>197193563.42400002</v>
          </cell>
          <cell r="K117">
            <v>5891984.9139922988</v>
          </cell>
        </row>
        <row r="118">
          <cell r="A118">
            <v>2009</v>
          </cell>
          <cell r="C118" t="str">
            <v>loonwerk</v>
          </cell>
          <cell r="D118">
            <v>186226504.2428841</v>
          </cell>
          <cell r="E118">
            <v>39614789.941560782</v>
          </cell>
          <cell r="F118">
            <v>9935428.1763475649</v>
          </cell>
          <cell r="G118">
            <v>30448911.634837504</v>
          </cell>
          <cell r="H118">
            <v>24103327.296000011</v>
          </cell>
          <cell r="I118">
            <v>395356774.58865023</v>
          </cell>
          <cell r="J118">
            <v>172461090.56295004</v>
          </cell>
          <cell r="K118">
            <v>174740218.81284189</v>
          </cell>
          <cell r="L118">
            <v>645386351.50504744</v>
          </cell>
        </row>
        <row r="119">
          <cell r="A119">
            <v>2009</v>
          </cell>
          <cell r="B119" t="str">
            <v>machines</v>
          </cell>
          <cell r="C119" t="str">
            <v>elek</v>
          </cell>
          <cell r="D119">
            <v>68028850.115688682</v>
          </cell>
          <cell r="E119">
            <v>181123899.26894116</v>
          </cell>
          <cell r="F119">
            <v>186064978.20027804</v>
          </cell>
          <cell r="G119">
            <v>194964121.97018993</v>
          </cell>
          <cell r="H119">
            <v>186720919.14780018</v>
          </cell>
          <cell r="I119">
            <v>318863502.36125988</v>
          </cell>
          <cell r="J119">
            <v>69826119.423582867</v>
          </cell>
          <cell r="K119">
            <v>334295232.95587301</v>
          </cell>
          <cell r="L119">
            <v>433367871.3183068</v>
          </cell>
        </row>
        <row r="120">
          <cell r="A120">
            <v>2009</v>
          </cell>
          <cell r="B120" t="str">
            <v>machines</v>
          </cell>
          <cell r="C120" t="str">
            <v>aardgas</v>
          </cell>
          <cell r="K120">
            <v>138424.3902439024</v>
          </cell>
        </row>
        <row r="121">
          <cell r="A121">
            <v>2009</v>
          </cell>
          <cell r="B121" t="str">
            <v>machines</v>
          </cell>
          <cell r="C121" t="str">
            <v>LPGandergas</v>
          </cell>
          <cell r="D121">
            <v>1059086.8421052634</v>
          </cell>
          <cell r="E121">
            <v>1000678.304447</v>
          </cell>
          <cell r="F121">
            <v>3985701.3428804879</v>
          </cell>
          <cell r="G121">
            <v>1994015.7684125004</v>
          </cell>
          <cell r="H121">
            <v>1797361.9114857144</v>
          </cell>
          <cell r="I121">
            <v>2564357.2481249999</v>
          </cell>
          <cell r="L121">
            <v>3265282.4980076011</v>
          </cell>
        </row>
        <row r="122">
          <cell r="A122">
            <v>2009</v>
          </cell>
          <cell r="B122" t="str">
            <v>machines</v>
          </cell>
          <cell r="C122" t="str">
            <v>steenkool</v>
          </cell>
        </row>
        <row r="123">
          <cell r="A123">
            <v>2009</v>
          </cell>
          <cell r="B123" t="str">
            <v>machines</v>
          </cell>
          <cell r="C123" t="str">
            <v>benzine</v>
          </cell>
          <cell r="D123">
            <v>101650.89473684211</v>
          </cell>
          <cell r="E123">
            <v>166256.43833248367</v>
          </cell>
          <cell r="F123">
            <v>2495313.7050559763</v>
          </cell>
          <cell r="G123">
            <v>3244768.7249306259</v>
          </cell>
          <cell r="H123">
            <v>3379381.125148572</v>
          </cell>
          <cell r="I123">
            <v>13546.129444375001</v>
          </cell>
          <cell r="J123">
            <v>98576.04250000001</v>
          </cell>
          <cell r="L123">
            <v>2074669.8839305998</v>
          </cell>
        </row>
        <row r="124">
          <cell r="A124">
            <v>2009</v>
          </cell>
          <cell r="B124" t="str">
            <v>machines</v>
          </cell>
          <cell r="C124" t="str">
            <v>stookolie_licht</v>
          </cell>
          <cell r="D124">
            <v>456805358.02235973</v>
          </cell>
          <cell r="E124">
            <v>213273760.00485909</v>
          </cell>
          <cell r="F124">
            <v>235433625.58633119</v>
          </cell>
          <cell r="G124">
            <v>110738338.21670645</v>
          </cell>
          <cell r="H124">
            <v>237431933.791408</v>
          </cell>
          <cell r="I124">
            <v>865456664.27424002</v>
          </cell>
          <cell r="J124">
            <v>346070692.32814682</v>
          </cell>
          <cell r="K124">
            <v>316652851.85312861</v>
          </cell>
          <cell r="L124">
            <v>1624715192.3199244</v>
          </cell>
        </row>
        <row r="125">
          <cell r="A125">
            <v>2009</v>
          </cell>
          <cell r="B125" t="str">
            <v>machines</v>
          </cell>
          <cell r="C125" t="str">
            <v>stookolie_zwaar</v>
          </cell>
        </row>
        <row r="126">
          <cell r="A126">
            <v>2009</v>
          </cell>
          <cell r="B126" t="str">
            <v>machines</v>
          </cell>
          <cell r="C126" t="str">
            <v>biomassa</v>
          </cell>
        </row>
        <row r="127">
          <cell r="A127">
            <v>2009</v>
          </cell>
          <cell r="B127" t="str">
            <v>machines</v>
          </cell>
          <cell r="C127" t="str">
            <v>loonwerk</v>
          </cell>
          <cell r="D127">
            <v>186226504.2428841</v>
          </cell>
          <cell r="E127">
            <v>39614789.941560782</v>
          </cell>
          <cell r="F127">
            <v>9935428.1763475649</v>
          </cell>
          <cell r="G127">
            <v>30448911.634837504</v>
          </cell>
          <cell r="H127">
            <v>24103327.296000011</v>
          </cell>
          <cell r="I127">
            <v>395356774.58865023</v>
          </cell>
          <cell r="J127">
            <v>172461090.56295004</v>
          </cell>
          <cell r="K127">
            <v>174740218.81284189</v>
          </cell>
          <cell r="L127">
            <v>645386351.50504744</v>
          </cell>
        </row>
        <row r="128">
          <cell r="A128">
            <v>2009</v>
          </cell>
          <cell r="B128" t="str">
            <v>verwarming</v>
          </cell>
          <cell r="C128" t="str">
            <v>elek</v>
          </cell>
          <cell r="D128">
            <v>3348846.1894736844</v>
          </cell>
          <cell r="E128">
            <v>3763526.6437411769</v>
          </cell>
          <cell r="H128">
            <v>80190</v>
          </cell>
          <cell r="I128">
            <v>350811.72</v>
          </cell>
          <cell r="J128">
            <v>555120</v>
          </cell>
          <cell r="K128">
            <v>58970449.490945317</v>
          </cell>
          <cell r="L128">
            <v>25562875.081318676</v>
          </cell>
        </row>
        <row r="129">
          <cell r="A129">
            <v>2009</v>
          </cell>
          <cell r="B129" t="str">
            <v>verwarming</v>
          </cell>
          <cell r="C129" t="str">
            <v>aardgas</v>
          </cell>
          <cell r="D129">
            <v>14076733.577142857</v>
          </cell>
          <cell r="F129">
            <v>14304239.606019512</v>
          </cell>
          <cell r="G129">
            <v>732910292.12925017</v>
          </cell>
          <cell r="H129">
            <v>520126992.78119993</v>
          </cell>
        </row>
        <row r="130">
          <cell r="A130">
            <v>2009</v>
          </cell>
          <cell r="B130" t="str">
            <v>verwarming</v>
          </cell>
          <cell r="C130" t="str">
            <v>LPGandergas</v>
          </cell>
          <cell r="D130">
            <v>61258.997142857137</v>
          </cell>
          <cell r="E130">
            <v>6572407.6927176481</v>
          </cell>
          <cell r="F130">
            <v>1937586.427887805</v>
          </cell>
          <cell r="G130">
            <v>12450485.926412499</v>
          </cell>
          <cell r="H130">
            <v>618180.48549999984</v>
          </cell>
          <cell r="I130">
            <v>2681772.4694599998</v>
          </cell>
          <cell r="J130">
            <v>4654924.45</v>
          </cell>
          <cell r="L130">
            <v>2167120.0694479859</v>
          </cell>
        </row>
        <row r="131">
          <cell r="A131">
            <v>2009</v>
          </cell>
          <cell r="B131" t="str">
            <v>verwarming</v>
          </cell>
          <cell r="C131" t="str">
            <v>steenkool</v>
          </cell>
          <cell r="G131">
            <v>613049629.5</v>
          </cell>
          <cell r="H131">
            <v>244296043.28571427</v>
          </cell>
          <cell r="I131">
            <v>469293.75</v>
          </cell>
          <cell r="K131">
            <v>3411818.5417201538</v>
          </cell>
          <cell r="L131">
            <v>1690658.9423076923</v>
          </cell>
        </row>
        <row r="132">
          <cell r="A132">
            <v>2009</v>
          </cell>
          <cell r="B132" t="str">
            <v>verwarming</v>
          </cell>
          <cell r="C132" t="str">
            <v>benzine</v>
          </cell>
        </row>
        <row r="133">
          <cell r="A133">
            <v>2009</v>
          </cell>
          <cell r="B133" t="str">
            <v>verwarming</v>
          </cell>
          <cell r="C133" t="str">
            <v>stookolie_licht</v>
          </cell>
          <cell r="D133">
            <v>58475224.314203203</v>
          </cell>
          <cell r="E133">
            <v>66615285.291310571</v>
          </cell>
          <cell r="F133">
            <v>10733180.81240854</v>
          </cell>
          <cell r="G133">
            <v>960892574.5004288</v>
          </cell>
          <cell r="H133">
            <v>905541142.04510045</v>
          </cell>
          <cell r="I133">
            <v>46739935.801405132</v>
          </cell>
          <cell r="J133">
            <v>21924732.643938001</v>
          </cell>
          <cell r="K133">
            <v>1036889253.5068498</v>
          </cell>
          <cell r="L133">
            <v>701941513.50134373</v>
          </cell>
        </row>
        <row r="134">
          <cell r="A134">
            <v>2009</v>
          </cell>
          <cell r="B134" t="str">
            <v>verwarming</v>
          </cell>
          <cell r="C134" t="str">
            <v>stookolie_zwaar</v>
          </cell>
          <cell r="G134">
            <v>1433991474.5904002</v>
          </cell>
          <cell r="H134">
            <v>1156690397.3652153</v>
          </cell>
        </row>
        <row r="135">
          <cell r="A135">
            <v>2009</v>
          </cell>
          <cell r="B135" t="str">
            <v>verwarming</v>
          </cell>
          <cell r="C135" t="str">
            <v>biomassa</v>
          </cell>
          <cell r="E135">
            <v>1489971.6</v>
          </cell>
          <cell r="G135">
            <v>17189977.349999998</v>
          </cell>
          <cell r="H135">
            <v>197193563.42400002</v>
          </cell>
          <cell r="K135">
            <v>5891984.9139922988</v>
          </cell>
        </row>
        <row r="136">
          <cell r="A136">
            <v>2009</v>
          </cell>
          <cell r="B136" t="str">
            <v>verwarming</v>
          </cell>
          <cell r="C136" t="str">
            <v>loonwerk</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7 LMN alle bed zonder copie"/>
    </sheetNames>
    <sheetDataSet>
      <sheetData sheetId="0">
        <row r="1">
          <cell r="A1" t="str">
            <v>type</v>
          </cell>
          <cell r="B1" t="str">
            <v>Dossiernummer</v>
          </cell>
          <cell r="C1" t="str">
            <v>SGE (sort)</v>
          </cell>
          <cell r="D1" t="str">
            <v>deler</v>
          </cell>
          <cell r="E1" t="str">
            <v>Hoeveelheid_in_MJ</v>
          </cell>
          <cell r="F1" t="str">
            <v>Mjpersge</v>
          </cell>
        </row>
        <row r="2">
          <cell r="A2">
            <v>9</v>
          </cell>
          <cell r="B2" t="str">
            <v>720053</v>
          </cell>
          <cell r="C2">
            <v>0.93</v>
          </cell>
          <cell r="D2">
            <v>6.01</v>
          </cell>
          <cell r="E2">
            <v>53937.03</v>
          </cell>
          <cell r="F2">
            <v>57996.806451612902</v>
          </cell>
        </row>
        <row r="3">
          <cell r="A3">
            <v>9</v>
          </cell>
          <cell r="B3" t="str">
            <v>120325</v>
          </cell>
          <cell r="C3">
            <v>1.4610000000000001</v>
          </cell>
          <cell r="D3">
            <v>6.96</v>
          </cell>
          <cell r="E3">
            <v>526134.19499999995</v>
          </cell>
          <cell r="F3">
            <v>360119.22997946606</v>
          </cell>
        </row>
        <row r="4">
          <cell r="A4">
            <v>9</v>
          </cell>
          <cell r="B4" t="str">
            <v>330242</v>
          </cell>
          <cell r="C4">
            <v>1.8440000000000001</v>
          </cell>
          <cell r="D4">
            <v>10.1</v>
          </cell>
          <cell r="E4">
            <v>91669.60100000001</v>
          </cell>
          <cell r="F4">
            <v>49712.364967462039</v>
          </cell>
        </row>
        <row r="5">
          <cell r="A5">
            <v>9</v>
          </cell>
          <cell r="B5" t="str">
            <v>120324</v>
          </cell>
          <cell r="C5">
            <v>1.863</v>
          </cell>
          <cell r="D5">
            <v>1</v>
          </cell>
          <cell r="E5">
            <v>1203228.2750000001</v>
          </cell>
          <cell r="F5">
            <v>645855.22007514769</v>
          </cell>
        </row>
        <row r="6">
          <cell r="A6">
            <v>1</v>
          </cell>
          <cell r="B6" t="str">
            <v>330075</v>
          </cell>
          <cell r="C6">
            <v>2.3040000000000003</v>
          </cell>
          <cell r="D6">
            <v>13.8</v>
          </cell>
          <cell r="E6">
            <v>38403.654999999999</v>
          </cell>
          <cell r="F6">
            <v>16668.253038194442</v>
          </cell>
        </row>
        <row r="7">
          <cell r="A7">
            <v>9</v>
          </cell>
          <cell r="B7" t="str">
            <v>120391</v>
          </cell>
          <cell r="C7">
            <v>2.9420000000000002</v>
          </cell>
          <cell r="D7">
            <v>33.020000000000003</v>
          </cell>
          <cell r="E7">
            <v>386645.875</v>
          </cell>
          <cell r="F7">
            <v>131422.79911624745</v>
          </cell>
        </row>
        <row r="8">
          <cell r="A8">
            <v>9</v>
          </cell>
          <cell r="B8" t="str">
            <v>120387</v>
          </cell>
          <cell r="C8">
            <v>3.11</v>
          </cell>
          <cell r="D8">
            <v>1</v>
          </cell>
          <cell r="E8">
            <v>102064.4</v>
          </cell>
          <cell r="F8">
            <v>32818.13504823151</v>
          </cell>
        </row>
        <row r="9">
          <cell r="A9">
            <v>2</v>
          </cell>
          <cell r="B9" t="str">
            <v>230978</v>
          </cell>
          <cell r="C9">
            <v>3.3250000000000002</v>
          </cell>
          <cell r="D9">
            <v>1.61</v>
          </cell>
          <cell r="E9">
            <v>68935.383430000002</v>
          </cell>
          <cell r="F9">
            <v>20732.446144360903</v>
          </cell>
        </row>
        <row r="10">
          <cell r="A10">
            <v>1</v>
          </cell>
          <cell r="B10" t="str">
            <v>230030</v>
          </cell>
          <cell r="C10">
            <v>3.387</v>
          </cell>
          <cell r="D10">
            <v>23.13</v>
          </cell>
          <cell r="E10">
            <v>153987.75</v>
          </cell>
          <cell r="F10">
            <v>45464.348981399467</v>
          </cell>
        </row>
        <row r="11">
          <cell r="A11">
            <v>9</v>
          </cell>
          <cell r="B11" t="str">
            <v>730064</v>
          </cell>
          <cell r="C11">
            <v>3.5630000000000002</v>
          </cell>
          <cell r="D11">
            <v>1</v>
          </cell>
          <cell r="E11">
            <v>248610.97</v>
          </cell>
          <cell r="F11">
            <v>69775.742351950597</v>
          </cell>
        </row>
        <row r="12">
          <cell r="A12">
            <v>9</v>
          </cell>
          <cell r="B12" t="str">
            <v>310053</v>
          </cell>
          <cell r="C12">
            <v>3.8040000000000003</v>
          </cell>
          <cell r="D12">
            <v>16.95</v>
          </cell>
          <cell r="E12">
            <v>66709.66</v>
          </cell>
          <cell r="F12">
            <v>17536.713985278653</v>
          </cell>
        </row>
        <row r="13">
          <cell r="A13">
            <v>9</v>
          </cell>
          <cell r="B13" t="str">
            <v>730062</v>
          </cell>
          <cell r="C13">
            <v>3.9810000000000003</v>
          </cell>
          <cell r="D13">
            <v>1</v>
          </cell>
          <cell r="E13">
            <v>170421.48</v>
          </cell>
          <cell r="F13">
            <v>42808.711379050488</v>
          </cell>
        </row>
        <row r="14">
          <cell r="A14">
            <v>9</v>
          </cell>
          <cell r="B14" t="str">
            <v>720217</v>
          </cell>
          <cell r="C14">
            <v>4.1849999999999996</v>
          </cell>
          <cell r="D14">
            <v>17.420000000000002</v>
          </cell>
          <cell r="E14">
            <v>70811.100000000006</v>
          </cell>
          <cell r="F14">
            <v>16920.215053763444</v>
          </cell>
        </row>
        <row r="15">
          <cell r="A15">
            <v>9</v>
          </cell>
          <cell r="B15" t="str">
            <v>110006</v>
          </cell>
          <cell r="C15">
            <v>4.2480000000000002</v>
          </cell>
          <cell r="D15">
            <v>29.47</v>
          </cell>
          <cell r="E15">
            <v>252736.54</v>
          </cell>
          <cell r="F15">
            <v>59495.419020715628</v>
          </cell>
        </row>
        <row r="16">
          <cell r="A16">
            <v>2</v>
          </cell>
          <cell r="B16" t="str">
            <v>110781</v>
          </cell>
          <cell r="C16">
            <v>4.4610000000000003</v>
          </cell>
          <cell r="D16">
            <v>8.7218999999999998</v>
          </cell>
          <cell r="E16">
            <v>83945.85</v>
          </cell>
          <cell r="F16">
            <v>18817.720242098185</v>
          </cell>
        </row>
        <row r="17">
          <cell r="A17">
            <v>5</v>
          </cell>
          <cell r="B17" t="str">
            <v>410751</v>
          </cell>
          <cell r="C17">
            <v>4.8840000000000003</v>
          </cell>
          <cell r="D17">
            <v>0.15</v>
          </cell>
          <cell r="E17">
            <v>928537.75</v>
          </cell>
          <cell r="F17">
            <v>190118.29443079443</v>
          </cell>
        </row>
        <row r="18">
          <cell r="A18">
            <v>7</v>
          </cell>
          <cell r="B18" t="str">
            <v>120318</v>
          </cell>
          <cell r="C18">
            <v>4.9620000000000006</v>
          </cell>
          <cell r="D18">
            <v>53.857399999999998</v>
          </cell>
          <cell r="E18">
            <v>112177.34</v>
          </cell>
          <cell r="F18">
            <v>22607.283353486495</v>
          </cell>
        </row>
        <row r="19">
          <cell r="A19">
            <v>9</v>
          </cell>
          <cell r="B19" t="str">
            <v>730173</v>
          </cell>
          <cell r="C19">
            <v>4.9790000000000001</v>
          </cell>
          <cell r="D19">
            <v>16.190000000000001</v>
          </cell>
          <cell r="E19">
            <v>102322.16500000004</v>
          </cell>
          <cell r="F19">
            <v>20550.746133761808</v>
          </cell>
        </row>
        <row r="20">
          <cell r="A20">
            <v>9</v>
          </cell>
          <cell r="B20" t="str">
            <v>410370</v>
          </cell>
          <cell r="C20">
            <v>5.165</v>
          </cell>
          <cell r="D20">
            <v>16.239999999999998</v>
          </cell>
          <cell r="E20">
            <v>177306.26500000001</v>
          </cell>
          <cell r="F20">
            <v>34328.415295256535</v>
          </cell>
        </row>
        <row r="21">
          <cell r="A21">
            <v>1</v>
          </cell>
          <cell r="B21" t="str">
            <v>230316</v>
          </cell>
          <cell r="C21">
            <v>5.18</v>
          </cell>
          <cell r="D21">
            <v>35.57</v>
          </cell>
          <cell r="E21">
            <v>639326.43999999994</v>
          </cell>
          <cell r="F21">
            <v>123422.09266409266</v>
          </cell>
        </row>
        <row r="22">
          <cell r="A22">
            <v>1</v>
          </cell>
          <cell r="B22" t="str">
            <v>430015</v>
          </cell>
          <cell r="C22">
            <v>5.2430000000000003</v>
          </cell>
          <cell r="D22">
            <v>20.51</v>
          </cell>
          <cell r="E22">
            <v>138822.61200000005</v>
          </cell>
          <cell r="F22">
            <v>26477.705893572391</v>
          </cell>
        </row>
        <row r="23">
          <cell r="A23">
            <v>1</v>
          </cell>
          <cell r="B23" t="str">
            <v>330034</v>
          </cell>
          <cell r="C23">
            <v>5.2670000000000003</v>
          </cell>
          <cell r="D23">
            <v>16.98</v>
          </cell>
          <cell r="E23">
            <v>171220.48500000004</v>
          </cell>
          <cell r="F23">
            <v>32508.161192329604</v>
          </cell>
        </row>
        <row r="24">
          <cell r="A24">
            <v>9</v>
          </cell>
          <cell r="B24" t="str">
            <v>210006</v>
          </cell>
          <cell r="C24">
            <v>5.3140000000000001</v>
          </cell>
          <cell r="D24">
            <v>14.89</v>
          </cell>
          <cell r="E24">
            <v>160831.95000000001</v>
          </cell>
          <cell r="F24">
            <v>30265.70380127964</v>
          </cell>
        </row>
        <row r="25">
          <cell r="A25">
            <v>1</v>
          </cell>
          <cell r="B25" t="str">
            <v>230128</v>
          </cell>
          <cell r="C25">
            <v>5.5490000000000004</v>
          </cell>
          <cell r="D25">
            <v>31.25</v>
          </cell>
          <cell r="E25">
            <v>103518.185</v>
          </cell>
          <cell r="F25">
            <v>18655.286538114975</v>
          </cell>
        </row>
        <row r="26">
          <cell r="A26">
            <v>9</v>
          </cell>
          <cell r="B26" t="str">
            <v>410186</v>
          </cell>
          <cell r="C26">
            <v>5.8180000000000005</v>
          </cell>
          <cell r="D26">
            <v>13.115</v>
          </cell>
          <cell r="E26">
            <v>128610.29100000007</v>
          </cell>
          <cell r="F26">
            <v>22105.584565142672</v>
          </cell>
        </row>
        <row r="27">
          <cell r="A27">
            <v>1</v>
          </cell>
          <cell r="B27" t="str">
            <v>740019</v>
          </cell>
          <cell r="C27">
            <v>5.8380000000000001</v>
          </cell>
          <cell r="D27">
            <v>21.84</v>
          </cell>
          <cell r="E27">
            <v>259961.93</v>
          </cell>
          <cell r="F27">
            <v>44529.278862624182</v>
          </cell>
        </row>
        <row r="28">
          <cell r="A28">
            <v>9</v>
          </cell>
          <cell r="B28" t="str">
            <v>410270</v>
          </cell>
          <cell r="C28">
            <v>5.9640000000000004</v>
          </cell>
          <cell r="D28">
            <v>32.700000000000003</v>
          </cell>
          <cell r="E28">
            <v>146205.76550000001</v>
          </cell>
          <cell r="F28">
            <v>24514.715878604962</v>
          </cell>
        </row>
        <row r="29">
          <cell r="A29">
            <v>6</v>
          </cell>
          <cell r="B29" t="str">
            <v>410282</v>
          </cell>
          <cell r="C29">
            <v>6.0340000000000007</v>
          </cell>
          <cell r="D29">
            <v>1048.1300000000001</v>
          </cell>
          <cell r="E29">
            <v>164401.5552</v>
          </cell>
          <cell r="F29">
            <v>27245.865959562478</v>
          </cell>
        </row>
        <row r="30">
          <cell r="A30">
            <v>7</v>
          </cell>
          <cell r="B30" t="str">
            <v>330414</v>
          </cell>
          <cell r="C30">
            <v>6.077</v>
          </cell>
          <cell r="D30">
            <v>45.991399999999999</v>
          </cell>
          <cell r="E30">
            <v>263849.50499999995</v>
          </cell>
          <cell r="F30">
            <v>43417.723383248303</v>
          </cell>
        </row>
        <row r="31">
          <cell r="A31">
            <v>1</v>
          </cell>
          <cell r="B31" t="str">
            <v>240216</v>
          </cell>
          <cell r="C31">
            <v>6.1160000000000005</v>
          </cell>
          <cell r="D31">
            <v>26.83</v>
          </cell>
          <cell r="E31">
            <v>90250.78</v>
          </cell>
          <cell r="F31">
            <v>14756.504251144537</v>
          </cell>
        </row>
        <row r="32">
          <cell r="A32">
            <v>7</v>
          </cell>
          <cell r="B32" t="str">
            <v>410266</v>
          </cell>
          <cell r="C32">
            <v>6.1370000000000005</v>
          </cell>
          <cell r="D32">
            <v>54.367800000000003</v>
          </cell>
          <cell r="E32">
            <v>170561.82600000003</v>
          </cell>
          <cell r="F32">
            <v>27792.378360762592</v>
          </cell>
        </row>
        <row r="33">
          <cell r="A33">
            <v>3</v>
          </cell>
          <cell r="B33" t="str">
            <v>330803</v>
          </cell>
          <cell r="C33">
            <v>6.1990000000000007</v>
          </cell>
          <cell r="D33">
            <v>4.7440000000000007</v>
          </cell>
          <cell r="E33">
            <v>150654.85600000003</v>
          </cell>
          <cell r="F33">
            <v>24303.090175834815</v>
          </cell>
        </row>
        <row r="34">
          <cell r="A34">
            <v>2</v>
          </cell>
          <cell r="B34" t="str">
            <v>330285</v>
          </cell>
          <cell r="C34">
            <v>6.2030000000000003</v>
          </cell>
          <cell r="D34">
            <v>13.64</v>
          </cell>
          <cell r="E34">
            <v>128572.80499999999</v>
          </cell>
          <cell r="F34">
            <v>20727.519748508785</v>
          </cell>
        </row>
        <row r="35">
          <cell r="A35">
            <v>2</v>
          </cell>
          <cell r="B35" t="str">
            <v>110785</v>
          </cell>
          <cell r="C35">
            <v>6.2320000000000002</v>
          </cell>
          <cell r="D35">
            <v>7.47</v>
          </cell>
          <cell r="E35">
            <v>196236.15</v>
          </cell>
          <cell r="F35">
            <v>31488.470795892168</v>
          </cell>
        </row>
        <row r="36">
          <cell r="A36">
            <v>7</v>
          </cell>
          <cell r="B36" t="str">
            <v>210009</v>
          </cell>
          <cell r="C36">
            <v>6.25</v>
          </cell>
          <cell r="D36">
            <v>54.416399999999996</v>
          </cell>
          <cell r="E36">
            <v>605397.52950000006</v>
          </cell>
          <cell r="F36">
            <v>96863.604720000003</v>
          </cell>
        </row>
        <row r="37">
          <cell r="A37">
            <v>9</v>
          </cell>
          <cell r="B37" t="str">
            <v>330377</v>
          </cell>
          <cell r="C37">
            <v>6.306</v>
          </cell>
          <cell r="D37">
            <v>20.81</v>
          </cell>
          <cell r="E37">
            <v>337717.70100000006</v>
          </cell>
          <cell r="F37">
            <v>53554.979543292109</v>
          </cell>
        </row>
        <row r="38">
          <cell r="A38">
            <v>5</v>
          </cell>
          <cell r="B38" t="str">
            <v>120733</v>
          </cell>
          <cell r="C38">
            <v>6.4160000000000004</v>
          </cell>
          <cell r="D38">
            <v>1.0502</v>
          </cell>
          <cell r="E38">
            <v>117752.65</v>
          </cell>
          <cell r="F38">
            <v>18352.969139650872</v>
          </cell>
        </row>
        <row r="39">
          <cell r="A39">
            <v>6</v>
          </cell>
          <cell r="B39" t="str">
            <v>410321</v>
          </cell>
          <cell r="C39">
            <v>6.4340000000000002</v>
          </cell>
          <cell r="D39">
            <v>1007.56</v>
          </cell>
          <cell r="E39">
            <v>217770.68949999998</v>
          </cell>
          <cell r="F39">
            <v>33846.858797015848</v>
          </cell>
        </row>
        <row r="40">
          <cell r="A40">
            <v>7</v>
          </cell>
          <cell r="B40" t="str">
            <v>120369</v>
          </cell>
          <cell r="C40">
            <v>6.5880000000000001</v>
          </cell>
          <cell r="D40">
            <v>45.376199999999997</v>
          </cell>
          <cell r="E40">
            <v>253060.28599999996</v>
          </cell>
          <cell r="F40">
            <v>38412.308136004853</v>
          </cell>
        </row>
        <row r="41">
          <cell r="A41">
            <v>9</v>
          </cell>
          <cell r="B41" t="str">
            <v>720154</v>
          </cell>
          <cell r="C41">
            <v>6.6610000000000005</v>
          </cell>
          <cell r="D41">
            <v>12.65</v>
          </cell>
          <cell r="E41">
            <v>1139604.9649999999</v>
          </cell>
          <cell r="F41">
            <v>171086.16799279384</v>
          </cell>
        </row>
        <row r="42">
          <cell r="A42">
            <v>8</v>
          </cell>
          <cell r="B42" t="str">
            <v>120295</v>
          </cell>
          <cell r="C42">
            <v>6.694</v>
          </cell>
          <cell r="D42">
            <v>335.37</v>
          </cell>
          <cell r="E42">
            <v>672848.47500000009</v>
          </cell>
          <cell r="F42">
            <v>100515.15909769945</v>
          </cell>
        </row>
        <row r="43">
          <cell r="A43">
            <v>5</v>
          </cell>
          <cell r="B43" t="str">
            <v>330807</v>
          </cell>
          <cell r="C43">
            <v>6.7750000000000004</v>
          </cell>
          <cell r="D43">
            <v>1.109</v>
          </cell>
          <cell r="E43">
            <v>360636.86190000002</v>
          </cell>
          <cell r="F43">
            <v>53230.533121771216</v>
          </cell>
        </row>
        <row r="44">
          <cell r="A44">
            <v>6</v>
          </cell>
          <cell r="B44" t="str">
            <v>310025</v>
          </cell>
          <cell r="C44">
            <v>6.8620000000000001</v>
          </cell>
          <cell r="D44">
            <v>1518.78</v>
          </cell>
          <cell r="E44">
            <v>729710.7</v>
          </cell>
          <cell r="F44">
            <v>106340.81900320605</v>
          </cell>
        </row>
        <row r="45">
          <cell r="A45">
            <v>1</v>
          </cell>
          <cell r="B45" t="str">
            <v>230194</v>
          </cell>
          <cell r="C45">
            <v>6.8680000000000003</v>
          </cell>
          <cell r="D45">
            <v>31.89</v>
          </cell>
          <cell r="E45">
            <v>150512.86500000002</v>
          </cell>
          <cell r="F45">
            <v>21915.093913803146</v>
          </cell>
        </row>
        <row r="46">
          <cell r="A46">
            <v>1</v>
          </cell>
          <cell r="B46" t="str">
            <v>240009</v>
          </cell>
          <cell r="C46">
            <v>6.9</v>
          </cell>
          <cell r="D46">
            <v>31.81</v>
          </cell>
          <cell r="E46">
            <v>68703.294999999998</v>
          </cell>
          <cell r="F46">
            <v>9956.9992753623173</v>
          </cell>
        </row>
        <row r="47">
          <cell r="A47">
            <v>9</v>
          </cell>
          <cell r="B47" t="str">
            <v>230356</v>
          </cell>
          <cell r="C47">
            <v>7.0810000000000004</v>
          </cell>
          <cell r="D47">
            <v>36.11</v>
          </cell>
          <cell r="E47">
            <v>152302.70000000001</v>
          </cell>
          <cell r="F47">
            <v>21508.6428470555</v>
          </cell>
        </row>
        <row r="48">
          <cell r="A48">
            <v>3</v>
          </cell>
          <cell r="B48" t="str">
            <v>230754</v>
          </cell>
          <cell r="C48">
            <v>7.1470000000000002</v>
          </cell>
          <cell r="D48">
            <v>3.8640000000000003</v>
          </cell>
          <cell r="E48">
            <v>176297.0465</v>
          </cell>
          <cell r="F48">
            <v>24667.27948789702</v>
          </cell>
        </row>
        <row r="49">
          <cell r="A49">
            <v>2</v>
          </cell>
          <cell r="B49" t="str">
            <v>110770</v>
          </cell>
          <cell r="C49">
            <v>7.1880000000000006</v>
          </cell>
          <cell r="D49">
            <v>3.48</v>
          </cell>
          <cell r="E49">
            <v>151256.83600000004</v>
          </cell>
          <cell r="F49">
            <v>21042.965498052312</v>
          </cell>
        </row>
        <row r="50">
          <cell r="A50">
            <v>1</v>
          </cell>
          <cell r="B50" t="str">
            <v>430907</v>
          </cell>
          <cell r="C50">
            <v>7.2320000000000002</v>
          </cell>
          <cell r="D50">
            <v>24.747200000000003</v>
          </cell>
          <cell r="E50">
            <v>257762.31499999994</v>
          </cell>
          <cell r="F50">
            <v>35641.913025442467</v>
          </cell>
        </row>
        <row r="51">
          <cell r="A51">
            <v>7</v>
          </cell>
          <cell r="B51" t="str">
            <v>110056</v>
          </cell>
          <cell r="C51">
            <v>7.2940000000000005</v>
          </cell>
          <cell r="D51">
            <v>65.048600000000008</v>
          </cell>
          <cell r="E51">
            <v>181573.03</v>
          </cell>
          <cell r="F51">
            <v>24893.47820126131</v>
          </cell>
        </row>
        <row r="52">
          <cell r="A52">
            <v>1</v>
          </cell>
          <cell r="B52" t="str">
            <v>740075</v>
          </cell>
          <cell r="C52">
            <v>7.38</v>
          </cell>
          <cell r="D52">
            <v>28.53</v>
          </cell>
          <cell r="E52">
            <v>218387.37400000004</v>
          </cell>
          <cell r="F52">
            <v>29591.785094850955</v>
          </cell>
        </row>
        <row r="53">
          <cell r="A53">
            <v>7</v>
          </cell>
          <cell r="B53" t="str">
            <v>410334</v>
          </cell>
          <cell r="C53">
            <v>7.5030000000000001</v>
          </cell>
          <cell r="D53">
            <v>67.631</v>
          </cell>
          <cell r="E53">
            <v>259686.85499999998</v>
          </cell>
          <cell r="F53">
            <v>34611.069572171131</v>
          </cell>
        </row>
        <row r="54">
          <cell r="A54">
            <v>7</v>
          </cell>
          <cell r="B54" t="str">
            <v>110069</v>
          </cell>
          <cell r="C54">
            <v>7.5280000000000005</v>
          </cell>
          <cell r="D54">
            <v>60.553800000000003</v>
          </cell>
          <cell r="E54">
            <v>264788.42600000009</v>
          </cell>
          <cell r="F54">
            <v>35173.807917109465</v>
          </cell>
        </row>
        <row r="55">
          <cell r="A55">
            <v>9</v>
          </cell>
          <cell r="B55" t="str">
            <v>120335</v>
          </cell>
          <cell r="C55">
            <v>7.5880000000000001</v>
          </cell>
          <cell r="D55">
            <v>24.34</v>
          </cell>
          <cell r="E55">
            <v>176044.13909999994</v>
          </cell>
          <cell r="F55">
            <v>23200.334620453341</v>
          </cell>
        </row>
        <row r="56">
          <cell r="A56">
            <v>8</v>
          </cell>
          <cell r="B56" t="str">
            <v>120327</v>
          </cell>
          <cell r="C56">
            <v>7.59</v>
          </cell>
          <cell r="D56">
            <v>450.56</v>
          </cell>
          <cell r="E56">
            <v>277337.15000000002</v>
          </cell>
          <cell r="F56">
            <v>36539.808959156791</v>
          </cell>
        </row>
        <row r="57">
          <cell r="A57">
            <v>1</v>
          </cell>
          <cell r="B57" t="str">
            <v>330415</v>
          </cell>
          <cell r="C57">
            <v>7.5920000000000005</v>
          </cell>
          <cell r="D57">
            <v>25.26</v>
          </cell>
          <cell r="E57">
            <v>285530.02500000008</v>
          </cell>
          <cell r="F57">
            <v>37609.328898840897</v>
          </cell>
        </row>
        <row r="58">
          <cell r="A58">
            <v>4</v>
          </cell>
          <cell r="B58" t="str">
            <v>410982</v>
          </cell>
          <cell r="C58">
            <v>7.65</v>
          </cell>
          <cell r="D58">
            <v>5370</v>
          </cell>
          <cell r="E58">
            <v>838394.59</v>
          </cell>
          <cell r="F58">
            <v>109594.06405228758</v>
          </cell>
        </row>
        <row r="59">
          <cell r="A59">
            <v>7</v>
          </cell>
          <cell r="B59" t="str">
            <v>740015</v>
          </cell>
          <cell r="C59">
            <v>7.6620000000000008</v>
          </cell>
          <cell r="D59">
            <v>71.814400000000006</v>
          </cell>
          <cell r="E59">
            <v>150601.79499999998</v>
          </cell>
          <cell r="F59">
            <v>19655.676716262067</v>
          </cell>
        </row>
        <row r="60">
          <cell r="A60">
            <v>5</v>
          </cell>
          <cell r="B60" t="str">
            <v>410746</v>
          </cell>
          <cell r="C60">
            <v>7.7040000000000006</v>
          </cell>
          <cell r="D60">
            <v>1.2610000000000001</v>
          </cell>
          <cell r="E60">
            <v>248620.31800000003</v>
          </cell>
          <cell r="F60">
            <v>32271.58852544133</v>
          </cell>
        </row>
        <row r="61">
          <cell r="A61">
            <v>9</v>
          </cell>
          <cell r="B61" t="str">
            <v>110053</v>
          </cell>
          <cell r="C61">
            <v>7.8390000000000004</v>
          </cell>
          <cell r="D61">
            <v>13.97</v>
          </cell>
          <cell r="E61">
            <v>210031.62730000002</v>
          </cell>
          <cell r="F61">
            <v>26793.165875749459</v>
          </cell>
        </row>
        <row r="62">
          <cell r="A62">
            <v>5</v>
          </cell>
          <cell r="B62" t="str">
            <v>230990</v>
          </cell>
          <cell r="C62">
            <v>7.8520000000000003</v>
          </cell>
          <cell r="D62">
            <v>0.37300000000000005</v>
          </cell>
          <cell r="E62">
            <v>536271.69999999995</v>
          </cell>
          <cell r="F62">
            <v>68297.46561385633</v>
          </cell>
        </row>
        <row r="63">
          <cell r="A63">
            <v>7</v>
          </cell>
          <cell r="B63" t="str">
            <v>230065</v>
          </cell>
          <cell r="C63">
            <v>7.9110000000000005</v>
          </cell>
          <cell r="D63">
            <v>52.356400000000008</v>
          </cell>
          <cell r="E63">
            <v>364373.25500000012</v>
          </cell>
          <cell r="F63">
            <v>46059.063961572509</v>
          </cell>
        </row>
        <row r="64">
          <cell r="A64">
            <v>7</v>
          </cell>
          <cell r="B64" t="str">
            <v>110121</v>
          </cell>
          <cell r="C64">
            <v>7.915</v>
          </cell>
          <cell r="D64">
            <v>54.748800000000003</v>
          </cell>
          <cell r="E64">
            <v>167674.13</v>
          </cell>
          <cell r="F64">
            <v>21184.349968414404</v>
          </cell>
        </row>
        <row r="65">
          <cell r="A65">
            <v>7</v>
          </cell>
          <cell r="B65" t="str">
            <v>740081</v>
          </cell>
          <cell r="C65">
            <v>8.0240000000000009</v>
          </cell>
          <cell r="D65">
            <v>53.8294</v>
          </cell>
          <cell r="E65">
            <v>367806.07500000013</v>
          </cell>
          <cell r="F65">
            <v>45838.244641076781</v>
          </cell>
        </row>
        <row r="66">
          <cell r="A66">
            <v>5</v>
          </cell>
          <cell r="B66" t="str">
            <v>430705</v>
          </cell>
          <cell r="C66">
            <v>8.0299999999999994</v>
          </cell>
          <cell r="D66">
            <v>0.255</v>
          </cell>
          <cell r="E66">
            <v>519912.8</v>
          </cell>
          <cell r="F66">
            <v>64746.301369863017</v>
          </cell>
        </row>
        <row r="67">
          <cell r="A67">
            <v>1</v>
          </cell>
          <cell r="B67" t="str">
            <v>720272</v>
          </cell>
          <cell r="C67">
            <v>8.0570000000000004</v>
          </cell>
          <cell r="D67">
            <v>39.21</v>
          </cell>
          <cell r="E67">
            <v>133219.62</v>
          </cell>
          <cell r="F67">
            <v>16534.643167432045</v>
          </cell>
        </row>
        <row r="68">
          <cell r="A68">
            <v>7</v>
          </cell>
          <cell r="B68" t="str">
            <v>410163</v>
          </cell>
          <cell r="C68">
            <v>8.359</v>
          </cell>
          <cell r="D68">
            <v>76.178000000000011</v>
          </cell>
          <cell r="E68">
            <v>237935.99099999998</v>
          </cell>
          <cell r="F68">
            <v>28464.647804761335</v>
          </cell>
        </row>
        <row r="69">
          <cell r="A69">
            <v>5</v>
          </cell>
          <cell r="B69" t="str">
            <v>110722</v>
          </cell>
          <cell r="C69">
            <v>8.3640000000000008</v>
          </cell>
          <cell r="D69">
            <v>1.04</v>
          </cell>
          <cell r="E69">
            <v>3362679.1341599994</v>
          </cell>
          <cell r="F69">
            <v>402041.98160688655</v>
          </cell>
        </row>
        <row r="70">
          <cell r="A70">
            <v>2</v>
          </cell>
          <cell r="B70" t="str">
            <v>220995</v>
          </cell>
          <cell r="C70">
            <v>8.3650000000000002</v>
          </cell>
          <cell r="D70">
            <v>5.28</v>
          </cell>
          <cell r="E70">
            <v>181511.1709</v>
          </cell>
          <cell r="F70">
            <v>21698.88474596533</v>
          </cell>
        </row>
        <row r="71">
          <cell r="A71">
            <v>9</v>
          </cell>
          <cell r="B71" t="str">
            <v>330271</v>
          </cell>
          <cell r="C71">
            <v>8.3760000000000012</v>
          </cell>
          <cell r="D71">
            <v>16.170000000000002</v>
          </cell>
          <cell r="E71">
            <v>236395.85</v>
          </cell>
          <cell r="F71">
            <v>28223.000238777455</v>
          </cell>
        </row>
        <row r="72">
          <cell r="A72">
            <v>7</v>
          </cell>
          <cell r="B72" t="str">
            <v>410345</v>
          </cell>
          <cell r="C72">
            <v>8.5370000000000008</v>
          </cell>
          <cell r="D72">
            <v>69.044200000000004</v>
          </cell>
          <cell r="E72">
            <v>165259.93500000003</v>
          </cell>
          <cell r="F72">
            <v>19358.080707508492</v>
          </cell>
        </row>
        <row r="73">
          <cell r="A73">
            <v>7</v>
          </cell>
          <cell r="B73" t="str">
            <v>120362</v>
          </cell>
          <cell r="C73">
            <v>8.6080000000000005</v>
          </cell>
          <cell r="D73">
            <v>89.613399999999999</v>
          </cell>
          <cell r="E73">
            <v>227054.33049999998</v>
          </cell>
          <cell r="F73">
            <v>26377.129472583638</v>
          </cell>
        </row>
        <row r="74">
          <cell r="A74">
            <v>4</v>
          </cell>
          <cell r="B74" t="str">
            <v>310804</v>
          </cell>
          <cell r="C74">
            <v>8.7629999999999999</v>
          </cell>
          <cell r="D74">
            <v>27720</v>
          </cell>
          <cell r="E74">
            <v>1945841.1994999996</v>
          </cell>
          <cell r="F74">
            <v>222051.94562364483</v>
          </cell>
        </row>
        <row r="75">
          <cell r="A75">
            <v>1</v>
          </cell>
          <cell r="B75" t="str">
            <v>410063</v>
          </cell>
          <cell r="C75">
            <v>8.8070000000000004</v>
          </cell>
          <cell r="D75">
            <v>34.31</v>
          </cell>
          <cell r="E75">
            <v>231007.23500000002</v>
          </cell>
          <cell r="F75">
            <v>26229.957420233906</v>
          </cell>
        </row>
        <row r="76">
          <cell r="A76">
            <v>6</v>
          </cell>
          <cell r="B76" t="str">
            <v>230062</v>
          </cell>
          <cell r="C76">
            <v>8.8650000000000002</v>
          </cell>
          <cell r="D76">
            <v>1329.4</v>
          </cell>
          <cell r="E76">
            <v>221528.47500000001</v>
          </cell>
          <cell r="F76">
            <v>24989.111675126904</v>
          </cell>
        </row>
        <row r="77">
          <cell r="A77">
            <v>1</v>
          </cell>
          <cell r="B77" t="str">
            <v>230352</v>
          </cell>
          <cell r="C77">
            <v>8.9450000000000003</v>
          </cell>
          <cell r="D77">
            <v>34.369999999999997</v>
          </cell>
          <cell r="E77">
            <v>375694.19050000003</v>
          </cell>
          <cell r="F77">
            <v>42000.46847400783</v>
          </cell>
        </row>
        <row r="78">
          <cell r="A78">
            <v>7</v>
          </cell>
          <cell r="B78" t="str">
            <v>230289</v>
          </cell>
          <cell r="C78">
            <v>8.9890000000000008</v>
          </cell>
          <cell r="D78">
            <v>81.456800000000001</v>
          </cell>
          <cell r="E78">
            <v>159896.14249999999</v>
          </cell>
          <cell r="F78">
            <v>17787.978918678382</v>
          </cell>
        </row>
        <row r="79">
          <cell r="A79">
            <v>9</v>
          </cell>
          <cell r="B79" t="str">
            <v>330029</v>
          </cell>
          <cell r="C79">
            <v>8.9939999999999998</v>
          </cell>
          <cell r="D79">
            <v>23.17</v>
          </cell>
          <cell r="E79">
            <v>147870.75599999996</v>
          </cell>
          <cell r="F79">
            <v>16441.044696464305</v>
          </cell>
        </row>
        <row r="80">
          <cell r="A80">
            <v>6</v>
          </cell>
          <cell r="B80" t="str">
            <v>740086</v>
          </cell>
          <cell r="C80">
            <v>9.0549999999999997</v>
          </cell>
          <cell r="D80">
            <v>920.22</v>
          </cell>
          <cell r="E80">
            <v>304902.495</v>
          </cell>
          <cell r="F80">
            <v>33672.279955825514</v>
          </cell>
        </row>
        <row r="81">
          <cell r="A81">
            <v>7</v>
          </cell>
          <cell r="B81" t="str">
            <v>410264</v>
          </cell>
          <cell r="C81">
            <v>9.093</v>
          </cell>
          <cell r="D81">
            <v>88.741399999999999</v>
          </cell>
          <cell r="E81">
            <v>148915.01500000004</v>
          </cell>
          <cell r="F81">
            <v>16376.884966457719</v>
          </cell>
        </row>
        <row r="82">
          <cell r="A82">
            <v>5</v>
          </cell>
          <cell r="B82" t="str">
            <v>230996</v>
          </cell>
          <cell r="C82">
            <v>9.1170000000000009</v>
          </cell>
          <cell r="D82">
            <v>0.28000000000000003</v>
          </cell>
          <cell r="E82">
            <v>118003.2</v>
          </cell>
          <cell r="F82">
            <v>12943.205001645276</v>
          </cell>
        </row>
        <row r="83">
          <cell r="A83">
            <v>7</v>
          </cell>
          <cell r="B83" t="str">
            <v>410263</v>
          </cell>
          <cell r="C83">
            <v>9.2210000000000001</v>
          </cell>
          <cell r="D83">
            <v>81.552199999999999</v>
          </cell>
          <cell r="E83">
            <v>465573.51749999996</v>
          </cell>
          <cell r="F83">
            <v>50490.566912482369</v>
          </cell>
        </row>
        <row r="84">
          <cell r="A84">
            <v>6</v>
          </cell>
          <cell r="B84" t="str">
            <v>410250</v>
          </cell>
          <cell r="C84">
            <v>9.2729999999999997</v>
          </cell>
          <cell r="D84">
            <v>943.04</v>
          </cell>
          <cell r="E84">
            <v>253772.63580000005</v>
          </cell>
          <cell r="F84">
            <v>27366.832287285673</v>
          </cell>
        </row>
        <row r="85">
          <cell r="A85">
            <v>9</v>
          </cell>
          <cell r="B85" t="str">
            <v>330342</v>
          </cell>
          <cell r="C85">
            <v>9.3170000000000002</v>
          </cell>
          <cell r="D85">
            <v>18.510000000000002</v>
          </cell>
          <cell r="E85">
            <v>266106.65999999997</v>
          </cell>
          <cell r="F85">
            <v>28561.410325211975</v>
          </cell>
        </row>
        <row r="86">
          <cell r="A86">
            <v>9</v>
          </cell>
          <cell r="B86" t="str">
            <v>410267</v>
          </cell>
          <cell r="C86">
            <v>9.3350000000000009</v>
          </cell>
          <cell r="D86">
            <v>35.4</v>
          </cell>
          <cell r="E86">
            <v>120184.47129999999</v>
          </cell>
          <cell r="F86">
            <v>12874.608602035349</v>
          </cell>
        </row>
        <row r="87">
          <cell r="A87">
            <v>9</v>
          </cell>
          <cell r="B87" t="str">
            <v>430064</v>
          </cell>
          <cell r="C87">
            <v>9.3710000000000004</v>
          </cell>
          <cell r="D87">
            <v>20.273</v>
          </cell>
          <cell r="E87">
            <v>316901.50850000017</v>
          </cell>
          <cell r="F87">
            <v>33817.256269341604</v>
          </cell>
        </row>
        <row r="88">
          <cell r="A88">
            <v>6</v>
          </cell>
          <cell r="B88" t="str">
            <v>300104</v>
          </cell>
          <cell r="C88">
            <v>9.4049999999999994</v>
          </cell>
          <cell r="D88">
            <v>1934.0091</v>
          </cell>
          <cell r="E88">
            <v>264163.46100000007</v>
          </cell>
          <cell r="F88">
            <v>28087.555661881986</v>
          </cell>
        </row>
        <row r="89">
          <cell r="A89">
            <v>1</v>
          </cell>
          <cell r="B89" t="str">
            <v>230502</v>
          </cell>
          <cell r="C89">
            <v>9.4939999999999998</v>
          </cell>
          <cell r="D89">
            <v>39.15</v>
          </cell>
          <cell r="E89">
            <v>234368.90360000005</v>
          </cell>
          <cell r="F89">
            <v>24686.002064461773</v>
          </cell>
        </row>
        <row r="90">
          <cell r="A90">
            <v>9</v>
          </cell>
          <cell r="B90" t="str">
            <v>310051</v>
          </cell>
          <cell r="C90">
            <v>9.5050000000000008</v>
          </cell>
          <cell r="D90">
            <v>24.75</v>
          </cell>
          <cell r="E90">
            <v>138886.11050000001</v>
          </cell>
          <cell r="F90">
            <v>14611.900105207786</v>
          </cell>
        </row>
        <row r="91">
          <cell r="A91">
            <v>2</v>
          </cell>
          <cell r="B91" t="str">
            <v>230982</v>
          </cell>
          <cell r="C91">
            <v>9.5090000000000003</v>
          </cell>
          <cell r="D91">
            <v>14.232799999999999</v>
          </cell>
          <cell r="E91">
            <v>359313.65974999999</v>
          </cell>
          <cell r="F91">
            <v>37786.69258071301</v>
          </cell>
        </row>
        <row r="92">
          <cell r="A92">
            <v>9</v>
          </cell>
          <cell r="B92" t="str">
            <v>430081</v>
          </cell>
          <cell r="C92">
            <v>9.5190000000000001</v>
          </cell>
          <cell r="D92">
            <v>32.21</v>
          </cell>
          <cell r="E92">
            <v>260669.38499999998</v>
          </cell>
          <cell r="F92">
            <v>27384.114402773397</v>
          </cell>
        </row>
        <row r="93">
          <cell r="A93">
            <v>2</v>
          </cell>
          <cell r="B93" t="str">
            <v>110956</v>
          </cell>
          <cell r="C93">
            <v>9.527000000000001</v>
          </cell>
          <cell r="D93">
            <v>5.52</v>
          </cell>
          <cell r="E93">
            <v>73046.399999999994</v>
          </cell>
          <cell r="F93">
            <v>7667.3034533431282</v>
          </cell>
        </row>
        <row r="94">
          <cell r="A94">
            <v>6</v>
          </cell>
          <cell r="B94" t="str">
            <v>720261</v>
          </cell>
          <cell r="C94">
            <v>9.6440000000000001</v>
          </cell>
          <cell r="D94">
            <v>2565.39</v>
          </cell>
          <cell r="E94">
            <v>163676.61050000004</v>
          </cell>
          <cell r="F94">
            <v>16971.859238905021</v>
          </cell>
        </row>
        <row r="95">
          <cell r="A95">
            <v>9</v>
          </cell>
          <cell r="B95" t="str">
            <v>330248</v>
          </cell>
          <cell r="C95">
            <v>9.6560000000000006</v>
          </cell>
          <cell r="D95">
            <v>15.95</v>
          </cell>
          <cell r="E95">
            <v>370829.47</v>
          </cell>
          <cell r="F95">
            <v>38404.046188898086</v>
          </cell>
        </row>
        <row r="96">
          <cell r="A96">
            <v>6</v>
          </cell>
          <cell r="B96" t="str">
            <v>720195</v>
          </cell>
          <cell r="C96">
            <v>9.6620000000000008</v>
          </cell>
          <cell r="D96">
            <v>2054.83</v>
          </cell>
          <cell r="E96">
            <v>132031.57500000001</v>
          </cell>
          <cell r="F96">
            <v>13665.035706892982</v>
          </cell>
        </row>
        <row r="97">
          <cell r="A97">
            <v>6</v>
          </cell>
          <cell r="B97" t="str">
            <v>330247</v>
          </cell>
          <cell r="C97">
            <v>9.6950000000000003</v>
          </cell>
          <cell r="D97">
            <v>1674</v>
          </cell>
          <cell r="E97">
            <v>200873.58700000006</v>
          </cell>
          <cell r="F97">
            <v>20719.297266632289</v>
          </cell>
        </row>
        <row r="98">
          <cell r="A98">
            <v>1</v>
          </cell>
          <cell r="B98" t="str">
            <v>740082</v>
          </cell>
          <cell r="C98">
            <v>9.777000000000001</v>
          </cell>
          <cell r="D98">
            <v>33.130000000000003</v>
          </cell>
          <cell r="E98">
            <v>303080.46000000002</v>
          </cell>
          <cell r="F98">
            <v>30999.331083154342</v>
          </cell>
        </row>
        <row r="99">
          <cell r="A99">
            <v>6</v>
          </cell>
          <cell r="B99" t="str">
            <v>410339</v>
          </cell>
          <cell r="C99">
            <v>9.7940000000000005</v>
          </cell>
          <cell r="D99">
            <v>2051.83</v>
          </cell>
          <cell r="E99">
            <v>169186.41039999999</v>
          </cell>
          <cell r="F99">
            <v>17274.495650398203</v>
          </cell>
        </row>
        <row r="100">
          <cell r="A100">
            <v>9</v>
          </cell>
          <cell r="B100" t="str">
            <v>430004</v>
          </cell>
          <cell r="C100">
            <v>9.9060000000000006</v>
          </cell>
          <cell r="D100">
            <v>14.673700000000002</v>
          </cell>
          <cell r="E100">
            <v>247791.80600000004</v>
          </cell>
          <cell r="F100">
            <v>25014.315162527764</v>
          </cell>
        </row>
        <row r="101">
          <cell r="A101">
            <v>9</v>
          </cell>
          <cell r="B101" t="str">
            <v>410144</v>
          </cell>
          <cell r="C101">
            <v>9.947000000000001</v>
          </cell>
          <cell r="D101">
            <v>18.86</v>
          </cell>
          <cell r="E101">
            <v>227448.30550000002</v>
          </cell>
          <cell r="F101">
            <v>22866.020458429677</v>
          </cell>
        </row>
        <row r="102">
          <cell r="A102">
            <v>9</v>
          </cell>
          <cell r="B102" t="str">
            <v>410735</v>
          </cell>
          <cell r="C102">
            <v>10.005000000000001</v>
          </cell>
          <cell r="D102">
            <v>21.86</v>
          </cell>
          <cell r="E102">
            <v>295135.85049999994</v>
          </cell>
          <cell r="F102">
            <v>29498.835632183898</v>
          </cell>
        </row>
        <row r="103">
          <cell r="A103">
            <v>8</v>
          </cell>
          <cell r="B103" t="str">
            <v>120196</v>
          </cell>
          <cell r="C103">
            <v>10.031000000000001</v>
          </cell>
          <cell r="D103">
            <v>794.39</v>
          </cell>
          <cell r="E103">
            <v>458488.43550000008</v>
          </cell>
          <cell r="F103">
            <v>45707.151380719777</v>
          </cell>
        </row>
        <row r="104">
          <cell r="A104">
            <v>7</v>
          </cell>
          <cell r="B104" t="str">
            <v>120390</v>
          </cell>
          <cell r="C104">
            <v>10.032</v>
          </cell>
          <cell r="D104">
            <v>113.4692</v>
          </cell>
          <cell r="E104">
            <v>198063.50120000003</v>
          </cell>
          <cell r="F104">
            <v>19743.171969696974</v>
          </cell>
        </row>
        <row r="105">
          <cell r="A105">
            <v>9</v>
          </cell>
          <cell r="B105" t="str">
            <v>410122</v>
          </cell>
          <cell r="C105">
            <v>10.08</v>
          </cell>
          <cell r="D105">
            <v>48.84</v>
          </cell>
          <cell r="E105">
            <v>1642060.6444999999</v>
          </cell>
          <cell r="F105">
            <v>162902.84171626985</v>
          </cell>
        </row>
        <row r="106">
          <cell r="A106">
            <v>1</v>
          </cell>
          <cell r="B106" t="str">
            <v>740268</v>
          </cell>
          <cell r="C106">
            <v>10.09</v>
          </cell>
          <cell r="D106">
            <v>42.52</v>
          </cell>
          <cell r="E106">
            <v>204181.07099999997</v>
          </cell>
          <cell r="F106">
            <v>20235.983250743306</v>
          </cell>
        </row>
        <row r="107">
          <cell r="A107">
            <v>5</v>
          </cell>
          <cell r="B107" t="str">
            <v>310798</v>
          </cell>
          <cell r="C107">
            <v>10.227</v>
          </cell>
          <cell r="D107">
            <v>1.6740000000000002</v>
          </cell>
          <cell r="E107">
            <v>187589.03</v>
          </cell>
          <cell r="F107">
            <v>18342.527622958834</v>
          </cell>
        </row>
        <row r="108">
          <cell r="A108">
            <v>1</v>
          </cell>
          <cell r="B108" t="str">
            <v>720082</v>
          </cell>
          <cell r="C108">
            <v>10.27</v>
          </cell>
          <cell r="D108">
            <v>30.65</v>
          </cell>
          <cell r="E108">
            <v>206596.52</v>
          </cell>
          <cell r="F108">
            <v>20116.506329113923</v>
          </cell>
        </row>
        <row r="109">
          <cell r="A109">
            <v>1</v>
          </cell>
          <cell r="B109" t="str">
            <v>230368</v>
          </cell>
          <cell r="C109">
            <v>10.403</v>
          </cell>
          <cell r="D109">
            <v>49.3</v>
          </cell>
          <cell r="E109">
            <v>323760.59000000003</v>
          </cell>
          <cell r="F109">
            <v>31121.848505238875</v>
          </cell>
        </row>
        <row r="110">
          <cell r="A110">
            <v>1</v>
          </cell>
          <cell r="B110" t="str">
            <v>740257</v>
          </cell>
          <cell r="C110">
            <v>10.42</v>
          </cell>
          <cell r="D110">
            <v>42.9</v>
          </cell>
          <cell r="E110">
            <v>253206.53</v>
          </cell>
          <cell r="F110">
            <v>24300.050863723609</v>
          </cell>
        </row>
        <row r="111">
          <cell r="A111">
            <v>6</v>
          </cell>
          <cell r="B111" t="str">
            <v>120024</v>
          </cell>
          <cell r="C111">
            <v>10.491</v>
          </cell>
          <cell r="D111">
            <v>2665.49</v>
          </cell>
          <cell r="E111">
            <v>214472.48649999997</v>
          </cell>
          <cell r="F111">
            <v>20443.474073014964</v>
          </cell>
        </row>
        <row r="112">
          <cell r="A112">
            <v>9</v>
          </cell>
          <cell r="B112" t="str">
            <v>110068</v>
          </cell>
          <cell r="C112">
            <v>10.503</v>
          </cell>
          <cell r="D112">
            <v>19.760000000000002</v>
          </cell>
          <cell r="E112">
            <v>295179.56050000002</v>
          </cell>
          <cell r="F112">
            <v>28104.309292583072</v>
          </cell>
        </row>
        <row r="113">
          <cell r="A113">
            <v>6</v>
          </cell>
          <cell r="B113" t="str">
            <v>310026</v>
          </cell>
          <cell r="C113">
            <v>10.548</v>
          </cell>
          <cell r="D113">
            <v>1800.7</v>
          </cell>
          <cell r="E113">
            <v>156043.1355</v>
          </cell>
          <cell r="F113">
            <v>14793.623009101251</v>
          </cell>
        </row>
        <row r="114">
          <cell r="A114">
            <v>4</v>
          </cell>
          <cell r="B114" t="str">
            <v>410818</v>
          </cell>
          <cell r="C114">
            <v>10.555</v>
          </cell>
          <cell r="D114">
            <v>3620</v>
          </cell>
          <cell r="E114">
            <v>148060.27499999999</v>
          </cell>
          <cell r="F114">
            <v>14027.501184272856</v>
          </cell>
        </row>
        <row r="115">
          <cell r="A115">
            <v>6</v>
          </cell>
          <cell r="B115" t="str">
            <v>230202</v>
          </cell>
          <cell r="C115">
            <v>10.581000000000001</v>
          </cell>
          <cell r="D115">
            <v>1055.06</v>
          </cell>
          <cell r="E115">
            <v>302693.42500000005</v>
          </cell>
          <cell r="F115">
            <v>28607.260655892638</v>
          </cell>
        </row>
        <row r="116">
          <cell r="A116">
            <v>2</v>
          </cell>
          <cell r="B116" t="str">
            <v>720942</v>
          </cell>
          <cell r="C116">
            <v>10.617000000000001</v>
          </cell>
          <cell r="D116">
            <v>5.14</v>
          </cell>
          <cell r="E116">
            <v>127816.8</v>
          </cell>
          <cell r="F116">
            <v>12038.881039841763</v>
          </cell>
        </row>
        <row r="117">
          <cell r="A117">
            <v>6</v>
          </cell>
          <cell r="B117" t="str">
            <v>120033</v>
          </cell>
          <cell r="C117">
            <v>10.716000000000001</v>
          </cell>
          <cell r="D117">
            <v>2073.4699999999998</v>
          </cell>
          <cell r="E117">
            <v>239623.55600000007</v>
          </cell>
          <cell r="F117">
            <v>22361.287420679364</v>
          </cell>
        </row>
        <row r="118">
          <cell r="A118">
            <v>6</v>
          </cell>
          <cell r="B118" t="str">
            <v>120372</v>
          </cell>
          <cell r="C118">
            <v>10.753</v>
          </cell>
          <cell r="D118">
            <v>1051.6400000000001</v>
          </cell>
          <cell r="E118">
            <v>167363.20000000001</v>
          </cell>
          <cell r="F118">
            <v>15564.3262345392</v>
          </cell>
        </row>
        <row r="119">
          <cell r="A119">
            <v>9</v>
          </cell>
          <cell r="B119" t="str">
            <v>430087</v>
          </cell>
          <cell r="C119">
            <v>10.801</v>
          </cell>
          <cell r="D119">
            <v>16.944500000000001</v>
          </cell>
          <cell r="E119">
            <v>341498.625</v>
          </cell>
          <cell r="F119">
            <v>31617.315526340153</v>
          </cell>
        </row>
        <row r="120">
          <cell r="A120">
            <v>2</v>
          </cell>
          <cell r="B120" t="str">
            <v>330305</v>
          </cell>
          <cell r="C120">
            <v>10.817</v>
          </cell>
          <cell r="D120">
            <v>15.75</v>
          </cell>
          <cell r="E120">
            <v>180536.23</v>
          </cell>
          <cell r="F120">
            <v>16690.046223537025</v>
          </cell>
        </row>
        <row r="121">
          <cell r="A121">
            <v>5</v>
          </cell>
          <cell r="B121" t="str">
            <v>430788</v>
          </cell>
          <cell r="C121">
            <v>10.908000000000001</v>
          </cell>
          <cell r="D121">
            <v>0.33500000000000002</v>
          </cell>
          <cell r="E121">
            <v>2435776.4195999997</v>
          </cell>
          <cell r="F121">
            <v>223301.83531353131</v>
          </cell>
        </row>
        <row r="122">
          <cell r="A122">
            <v>6</v>
          </cell>
          <cell r="B122" t="str">
            <v>110019</v>
          </cell>
          <cell r="C122">
            <v>10.966000000000001</v>
          </cell>
          <cell r="D122">
            <v>1270.71</v>
          </cell>
          <cell r="E122">
            <v>308552.78500000003</v>
          </cell>
          <cell r="F122">
            <v>28137.222779500273</v>
          </cell>
        </row>
        <row r="123">
          <cell r="A123">
            <v>2</v>
          </cell>
          <cell r="B123" t="str">
            <v>120995</v>
          </cell>
          <cell r="C123">
            <v>11.013</v>
          </cell>
          <cell r="D123">
            <v>0.86280000000000001</v>
          </cell>
          <cell r="E123">
            <v>16511.98</v>
          </cell>
          <cell r="F123">
            <v>1499.317170616544</v>
          </cell>
        </row>
        <row r="124">
          <cell r="A124">
            <v>8</v>
          </cell>
          <cell r="B124" t="str">
            <v>330413</v>
          </cell>
          <cell r="C124">
            <v>11.064</v>
          </cell>
          <cell r="D124">
            <v>619.47</v>
          </cell>
          <cell r="E124">
            <v>283520.5</v>
          </cell>
          <cell r="F124">
            <v>25625.497107736803</v>
          </cell>
        </row>
        <row r="125">
          <cell r="A125">
            <v>9</v>
          </cell>
          <cell r="B125" t="str">
            <v>330138</v>
          </cell>
          <cell r="C125">
            <v>11.154</v>
          </cell>
          <cell r="D125">
            <v>15.58</v>
          </cell>
          <cell r="E125">
            <v>219499.31</v>
          </cell>
          <cell r="F125">
            <v>19678.977048592435</v>
          </cell>
        </row>
        <row r="126">
          <cell r="A126">
            <v>9</v>
          </cell>
          <cell r="B126" t="str">
            <v>240304</v>
          </cell>
          <cell r="C126">
            <v>11.154999999999999</v>
          </cell>
          <cell r="D126">
            <v>34.82</v>
          </cell>
          <cell r="E126">
            <v>343089.22650000005</v>
          </cell>
          <cell r="F126">
            <v>30756.542043926496</v>
          </cell>
        </row>
        <row r="127">
          <cell r="A127">
            <v>9</v>
          </cell>
          <cell r="B127" t="str">
            <v>310048</v>
          </cell>
          <cell r="C127">
            <v>11.181000000000001</v>
          </cell>
          <cell r="D127">
            <v>12.97</v>
          </cell>
          <cell r="E127">
            <v>163954.59099999999</v>
          </cell>
          <cell r="F127">
            <v>14663.678651283424</v>
          </cell>
        </row>
        <row r="128">
          <cell r="A128">
            <v>9</v>
          </cell>
          <cell r="B128" t="str">
            <v>330326</v>
          </cell>
          <cell r="C128">
            <v>11.207000000000001</v>
          </cell>
          <cell r="D128">
            <v>20.260000000000002</v>
          </cell>
          <cell r="E128">
            <v>157695.22</v>
          </cell>
          <cell r="F128">
            <v>14071.135897207101</v>
          </cell>
        </row>
        <row r="129">
          <cell r="A129">
            <v>6</v>
          </cell>
          <cell r="B129" t="str">
            <v>120290</v>
          </cell>
          <cell r="C129">
            <v>11.225</v>
          </cell>
          <cell r="D129">
            <v>2396.23</v>
          </cell>
          <cell r="E129">
            <v>288667.58700000006</v>
          </cell>
          <cell r="F129">
            <v>25716.488819599115</v>
          </cell>
        </row>
        <row r="130">
          <cell r="A130">
            <v>6</v>
          </cell>
          <cell r="B130" t="str">
            <v>120172</v>
          </cell>
          <cell r="C130">
            <v>11.306000000000001</v>
          </cell>
          <cell r="D130">
            <v>2534.7600000000002</v>
          </cell>
          <cell r="E130">
            <v>221708.45600000001</v>
          </cell>
          <cell r="F130">
            <v>19609.805059260569</v>
          </cell>
        </row>
        <row r="131">
          <cell r="A131">
            <v>6</v>
          </cell>
          <cell r="B131" t="str">
            <v>330375</v>
          </cell>
          <cell r="C131">
            <v>11.341000000000001</v>
          </cell>
          <cell r="D131">
            <v>1245.21</v>
          </cell>
          <cell r="E131">
            <v>212483.29600000003</v>
          </cell>
          <cell r="F131">
            <v>18735.851864914912</v>
          </cell>
        </row>
        <row r="132">
          <cell r="A132">
            <v>7</v>
          </cell>
          <cell r="B132" t="str">
            <v>410183</v>
          </cell>
          <cell r="C132">
            <v>11.399000000000001</v>
          </cell>
          <cell r="D132">
            <v>89.716999999999999</v>
          </cell>
          <cell r="E132">
            <v>415865.74619999999</v>
          </cell>
          <cell r="F132">
            <v>36482.651653653826</v>
          </cell>
        </row>
        <row r="133">
          <cell r="A133">
            <v>9</v>
          </cell>
          <cell r="B133" t="str">
            <v>120364</v>
          </cell>
          <cell r="C133">
            <v>11.491000000000001</v>
          </cell>
          <cell r="D133">
            <v>36.119999999999997</v>
          </cell>
          <cell r="E133">
            <v>580583.26050000009</v>
          </cell>
          <cell r="F133">
            <v>50525.042250456878</v>
          </cell>
        </row>
        <row r="134">
          <cell r="A134">
            <v>2</v>
          </cell>
          <cell r="B134" t="str">
            <v>110974</v>
          </cell>
          <cell r="C134">
            <v>11.543000000000001</v>
          </cell>
          <cell r="D134">
            <v>5.5883000000000003</v>
          </cell>
          <cell r="E134">
            <v>230605.15</v>
          </cell>
          <cell r="F134">
            <v>19977.921684137571</v>
          </cell>
        </row>
        <row r="135">
          <cell r="A135">
            <v>7</v>
          </cell>
          <cell r="B135" t="str">
            <v>120029</v>
          </cell>
          <cell r="C135">
            <v>11.612</v>
          </cell>
          <cell r="D135">
            <v>51.372199999999999</v>
          </cell>
          <cell r="E135">
            <v>319422.28000000003</v>
          </cell>
          <cell r="F135">
            <v>27507.946951429556</v>
          </cell>
        </row>
        <row r="136">
          <cell r="A136">
            <v>6</v>
          </cell>
          <cell r="B136" t="str">
            <v>330243</v>
          </cell>
          <cell r="C136">
            <v>11.649000000000001</v>
          </cell>
          <cell r="D136">
            <v>1150.9000000000001</v>
          </cell>
          <cell r="E136">
            <v>166393.75200000001</v>
          </cell>
          <cell r="F136">
            <v>14283.951583826938</v>
          </cell>
        </row>
        <row r="137">
          <cell r="A137">
            <v>9</v>
          </cell>
          <cell r="B137" t="str">
            <v>720160</v>
          </cell>
          <cell r="C137">
            <v>11.658000000000001</v>
          </cell>
          <cell r="D137">
            <v>6.96</v>
          </cell>
          <cell r="E137">
            <v>699272.08</v>
          </cell>
          <cell r="F137">
            <v>59982.165036884529</v>
          </cell>
        </row>
        <row r="138">
          <cell r="A138">
            <v>8</v>
          </cell>
          <cell r="B138" t="str">
            <v>330238</v>
          </cell>
          <cell r="C138">
            <v>11.669</v>
          </cell>
          <cell r="D138">
            <v>434.18</v>
          </cell>
          <cell r="E138">
            <v>333919.11499999999</v>
          </cell>
          <cell r="F138">
            <v>28615.915245522323</v>
          </cell>
        </row>
        <row r="139">
          <cell r="A139">
            <v>6</v>
          </cell>
          <cell r="B139" t="str">
            <v>120274</v>
          </cell>
          <cell r="C139">
            <v>11.689</v>
          </cell>
          <cell r="D139">
            <v>1861.4</v>
          </cell>
          <cell r="E139">
            <v>194151.24740000002</v>
          </cell>
          <cell r="F139">
            <v>16609.739703995212</v>
          </cell>
        </row>
        <row r="140">
          <cell r="A140">
            <v>2</v>
          </cell>
          <cell r="B140" t="str">
            <v>110975</v>
          </cell>
          <cell r="C140">
            <v>11.869</v>
          </cell>
          <cell r="D140">
            <v>6.793000000000001</v>
          </cell>
          <cell r="E140">
            <v>212844.96895000001</v>
          </cell>
          <cell r="F140">
            <v>17932.847666189235</v>
          </cell>
        </row>
        <row r="141">
          <cell r="A141">
            <v>1</v>
          </cell>
          <cell r="B141" t="str">
            <v>240286</v>
          </cell>
          <cell r="C141">
            <v>11.874000000000001</v>
          </cell>
          <cell r="D141">
            <v>43.15</v>
          </cell>
          <cell r="E141">
            <v>142640.22</v>
          </cell>
          <cell r="F141">
            <v>12012.819605861545</v>
          </cell>
        </row>
        <row r="142">
          <cell r="A142">
            <v>5</v>
          </cell>
          <cell r="B142" t="str">
            <v>410939</v>
          </cell>
          <cell r="C142">
            <v>11.956000000000001</v>
          </cell>
          <cell r="D142">
            <v>0.89500000000000002</v>
          </cell>
          <cell r="E142">
            <v>2395619.2248300002</v>
          </cell>
          <cell r="F142">
            <v>200369.62402392103</v>
          </cell>
        </row>
        <row r="143">
          <cell r="A143">
            <v>2</v>
          </cell>
          <cell r="B143" t="str">
            <v>120870</v>
          </cell>
          <cell r="C143">
            <v>12.046000000000001</v>
          </cell>
          <cell r="D143">
            <v>1.2625999999999999</v>
          </cell>
          <cell r="E143">
            <v>24460.11</v>
          </cell>
          <cell r="F143">
            <v>2030.5586916818859</v>
          </cell>
        </row>
        <row r="144">
          <cell r="A144">
            <v>1</v>
          </cell>
          <cell r="B144" t="str">
            <v>740089</v>
          </cell>
          <cell r="C144">
            <v>12.123000000000001</v>
          </cell>
          <cell r="D144">
            <v>48.18</v>
          </cell>
          <cell r="E144">
            <v>245096.36</v>
          </cell>
          <cell r="F144">
            <v>20217.467623525528</v>
          </cell>
        </row>
        <row r="145">
          <cell r="A145">
            <v>9</v>
          </cell>
          <cell r="B145" t="str">
            <v>110040</v>
          </cell>
          <cell r="C145">
            <v>12.164999999999999</v>
          </cell>
          <cell r="D145">
            <v>26.53</v>
          </cell>
          <cell r="E145">
            <v>214130.15470000004</v>
          </cell>
          <cell r="F145">
            <v>17602.149995889853</v>
          </cell>
        </row>
        <row r="146">
          <cell r="A146">
            <v>6</v>
          </cell>
          <cell r="B146" t="str">
            <v>430065</v>
          </cell>
          <cell r="C146">
            <v>12.201000000000001</v>
          </cell>
          <cell r="D146">
            <v>1484.13</v>
          </cell>
          <cell r="E146">
            <v>235523.4</v>
          </cell>
          <cell r="F146">
            <v>19303.614457831325</v>
          </cell>
        </row>
        <row r="147">
          <cell r="A147">
            <v>7</v>
          </cell>
          <cell r="B147" t="str">
            <v>330388</v>
          </cell>
          <cell r="C147">
            <v>12.211</v>
          </cell>
          <cell r="D147">
            <v>121.65560000000001</v>
          </cell>
          <cell r="E147">
            <v>315628.30060000002</v>
          </cell>
          <cell r="F147">
            <v>25847.866726721808</v>
          </cell>
        </row>
        <row r="148">
          <cell r="A148">
            <v>9</v>
          </cell>
          <cell r="B148" t="str">
            <v>730169</v>
          </cell>
          <cell r="C148">
            <v>12.217000000000001</v>
          </cell>
          <cell r="D148">
            <v>1</v>
          </cell>
          <cell r="E148">
            <v>1214317.2350000001</v>
          </cell>
          <cell r="F148">
            <v>99395.697388884349</v>
          </cell>
        </row>
        <row r="149">
          <cell r="A149">
            <v>6</v>
          </cell>
          <cell r="B149" t="str">
            <v>120148</v>
          </cell>
          <cell r="C149">
            <v>12.257000000000001</v>
          </cell>
          <cell r="D149">
            <v>3177.04</v>
          </cell>
          <cell r="E149">
            <v>322873.97250000003</v>
          </cell>
          <cell r="F149">
            <v>26342.006404503547</v>
          </cell>
        </row>
        <row r="150">
          <cell r="A150">
            <v>6</v>
          </cell>
          <cell r="B150" t="str">
            <v>310008</v>
          </cell>
          <cell r="C150">
            <v>12.278</v>
          </cell>
          <cell r="D150">
            <v>2065.73</v>
          </cell>
          <cell r="E150">
            <v>336469.22100000002</v>
          </cell>
          <cell r="F150">
            <v>27404.23692783841</v>
          </cell>
        </row>
        <row r="151">
          <cell r="A151">
            <v>9</v>
          </cell>
          <cell r="B151" t="str">
            <v>720148</v>
          </cell>
          <cell r="C151">
            <v>12.373000000000001</v>
          </cell>
          <cell r="D151">
            <v>21.38</v>
          </cell>
          <cell r="E151">
            <v>1495379.5104999999</v>
          </cell>
          <cell r="F151">
            <v>120858.28097470295</v>
          </cell>
        </row>
        <row r="152">
          <cell r="A152">
            <v>9</v>
          </cell>
          <cell r="B152" t="str">
            <v>310056</v>
          </cell>
          <cell r="C152">
            <v>12.489000000000001</v>
          </cell>
          <cell r="D152">
            <v>29.15</v>
          </cell>
          <cell r="E152">
            <v>242326.55549999999</v>
          </cell>
          <cell r="F152">
            <v>19403.199255344702</v>
          </cell>
        </row>
        <row r="153">
          <cell r="A153">
            <v>1</v>
          </cell>
          <cell r="B153" t="str">
            <v>230253</v>
          </cell>
          <cell r="C153">
            <v>12.506</v>
          </cell>
          <cell r="D153">
            <v>49.08</v>
          </cell>
          <cell r="E153">
            <v>401463.62599999987</v>
          </cell>
          <cell r="F153">
            <v>32101.681272988953</v>
          </cell>
        </row>
        <row r="154">
          <cell r="A154">
            <v>4</v>
          </cell>
          <cell r="B154" t="str">
            <v>730910</v>
          </cell>
          <cell r="C154">
            <v>12.538</v>
          </cell>
          <cell r="D154">
            <v>4300</v>
          </cell>
          <cell r="E154">
            <v>543705.37500000012</v>
          </cell>
          <cell r="F154">
            <v>43364.601611102255</v>
          </cell>
        </row>
        <row r="155">
          <cell r="A155">
            <v>6</v>
          </cell>
          <cell r="B155" t="str">
            <v>120384</v>
          </cell>
          <cell r="C155">
            <v>12.666</v>
          </cell>
          <cell r="D155">
            <v>3135.6390000000001</v>
          </cell>
          <cell r="E155">
            <v>364323.05</v>
          </cell>
          <cell r="F155">
            <v>28763.859939996841</v>
          </cell>
        </row>
        <row r="156">
          <cell r="A156">
            <v>8</v>
          </cell>
          <cell r="B156" t="str">
            <v>330372</v>
          </cell>
          <cell r="C156">
            <v>12.696</v>
          </cell>
          <cell r="D156">
            <v>532.9</v>
          </cell>
          <cell r="E156">
            <v>311685.71499999997</v>
          </cell>
          <cell r="F156">
            <v>24549.9145400126</v>
          </cell>
        </row>
        <row r="157">
          <cell r="A157">
            <v>4</v>
          </cell>
          <cell r="B157" t="str">
            <v>120990</v>
          </cell>
          <cell r="C157">
            <v>12.79</v>
          </cell>
          <cell r="D157">
            <v>12250</v>
          </cell>
          <cell r="E157">
            <v>1339263</v>
          </cell>
          <cell r="F157">
            <v>104711.7279124316</v>
          </cell>
        </row>
        <row r="158">
          <cell r="A158">
            <v>4</v>
          </cell>
          <cell r="B158" t="str">
            <v>730939</v>
          </cell>
          <cell r="C158">
            <v>12.794</v>
          </cell>
          <cell r="D158">
            <v>25940</v>
          </cell>
          <cell r="E158">
            <v>426064.8</v>
          </cell>
          <cell r="F158">
            <v>33301.922776301391</v>
          </cell>
        </row>
        <row r="159">
          <cell r="A159">
            <v>1</v>
          </cell>
          <cell r="B159" t="str">
            <v>300322</v>
          </cell>
          <cell r="C159">
            <v>12.8</v>
          </cell>
          <cell r="D159">
            <v>66.64</v>
          </cell>
          <cell r="E159">
            <v>318364.90000000002</v>
          </cell>
          <cell r="F159">
            <v>24872.2578125</v>
          </cell>
        </row>
        <row r="160">
          <cell r="A160">
            <v>6</v>
          </cell>
          <cell r="B160" t="str">
            <v>430001</v>
          </cell>
          <cell r="C160">
            <v>12.904999999999999</v>
          </cell>
          <cell r="D160">
            <v>2163.6799999999998</v>
          </cell>
          <cell r="E160">
            <v>277668.9059999999</v>
          </cell>
          <cell r="F160">
            <v>21516.381712514521</v>
          </cell>
        </row>
        <row r="161">
          <cell r="A161">
            <v>9</v>
          </cell>
          <cell r="B161" t="str">
            <v>300094</v>
          </cell>
          <cell r="C161">
            <v>12.93</v>
          </cell>
          <cell r="D161">
            <v>52.09</v>
          </cell>
          <cell r="E161">
            <v>318645.46000000002</v>
          </cell>
          <cell r="F161">
            <v>24643.88708430008</v>
          </cell>
        </row>
        <row r="162">
          <cell r="A162">
            <v>4</v>
          </cell>
          <cell r="B162" t="str">
            <v>310785</v>
          </cell>
          <cell r="C162">
            <v>13.034000000000001</v>
          </cell>
          <cell r="D162">
            <v>4470</v>
          </cell>
          <cell r="E162">
            <v>6148312.8425000003</v>
          </cell>
          <cell r="F162">
            <v>471713.42968390364</v>
          </cell>
        </row>
        <row r="163">
          <cell r="A163">
            <v>9</v>
          </cell>
          <cell r="B163" t="str">
            <v>300106</v>
          </cell>
          <cell r="C163">
            <v>13.065</v>
          </cell>
          <cell r="D163">
            <v>45.55</v>
          </cell>
          <cell r="E163">
            <v>297581.4924000001</v>
          </cell>
          <cell r="F163">
            <v>22776.999035591285</v>
          </cell>
        </row>
        <row r="164">
          <cell r="A164">
            <v>4</v>
          </cell>
          <cell r="B164" t="str">
            <v>120356</v>
          </cell>
          <cell r="C164">
            <v>13.091000000000001</v>
          </cell>
          <cell r="D164">
            <v>77500</v>
          </cell>
          <cell r="E164">
            <v>1875373.17</v>
          </cell>
          <cell r="F164">
            <v>143256.67787029254</v>
          </cell>
        </row>
        <row r="165">
          <cell r="A165">
            <v>5</v>
          </cell>
          <cell r="B165" t="str">
            <v>410988</v>
          </cell>
          <cell r="C165">
            <v>13.109</v>
          </cell>
          <cell r="D165">
            <v>0.95900000000000007</v>
          </cell>
          <cell r="E165">
            <v>784259.42960000015</v>
          </cell>
          <cell r="F165">
            <v>59826.030177740497</v>
          </cell>
        </row>
        <row r="166">
          <cell r="A166">
            <v>1</v>
          </cell>
          <cell r="B166" t="str">
            <v>430062</v>
          </cell>
          <cell r="C166">
            <v>13.126000000000001</v>
          </cell>
          <cell r="D166">
            <v>38.33</v>
          </cell>
          <cell r="E166">
            <v>337435.02</v>
          </cell>
          <cell r="F166">
            <v>25707.376199908576</v>
          </cell>
        </row>
        <row r="167">
          <cell r="A167">
            <v>9</v>
          </cell>
          <cell r="B167" t="str">
            <v>430002</v>
          </cell>
          <cell r="C167">
            <v>13.171000000000001</v>
          </cell>
          <cell r="D167">
            <v>35.28</v>
          </cell>
          <cell r="E167">
            <v>578943.66</v>
          </cell>
          <cell r="F167">
            <v>43955.938045706476</v>
          </cell>
        </row>
        <row r="168">
          <cell r="A168">
            <v>1</v>
          </cell>
          <cell r="B168" t="str">
            <v>230111</v>
          </cell>
          <cell r="C168">
            <v>13.262</v>
          </cell>
          <cell r="D168">
            <v>35.85</v>
          </cell>
          <cell r="E168">
            <v>892710.30700000003</v>
          </cell>
          <cell r="F168">
            <v>67313.39971346705</v>
          </cell>
        </row>
        <row r="169">
          <cell r="A169">
            <v>9</v>
          </cell>
          <cell r="B169" t="str">
            <v>210010</v>
          </cell>
          <cell r="C169">
            <v>13.304</v>
          </cell>
          <cell r="D169">
            <v>59.27</v>
          </cell>
          <cell r="E169">
            <v>404855</v>
          </cell>
          <cell r="F169">
            <v>30431.073361395069</v>
          </cell>
        </row>
        <row r="170">
          <cell r="A170">
            <v>3</v>
          </cell>
          <cell r="B170" t="str">
            <v>730961</v>
          </cell>
          <cell r="C170">
            <v>13.431000000000001</v>
          </cell>
          <cell r="D170">
            <v>7.2620000000000005</v>
          </cell>
          <cell r="E170">
            <v>121528.38849000001</v>
          </cell>
          <cell r="F170">
            <v>9048.3499731963366</v>
          </cell>
        </row>
        <row r="171">
          <cell r="A171">
            <v>9</v>
          </cell>
          <cell r="B171" t="str">
            <v>330422</v>
          </cell>
          <cell r="C171">
            <v>13.509</v>
          </cell>
          <cell r="D171">
            <v>33.950000000000003</v>
          </cell>
          <cell r="E171">
            <v>391286.04550000007</v>
          </cell>
          <cell r="F171">
            <v>28964.841624102453</v>
          </cell>
        </row>
        <row r="172">
          <cell r="A172">
            <v>7</v>
          </cell>
          <cell r="B172" t="str">
            <v>110086</v>
          </cell>
          <cell r="C172">
            <v>13.574999999999999</v>
          </cell>
          <cell r="D172">
            <v>86.256799999999998</v>
          </cell>
          <cell r="E172">
            <v>298426.19449999993</v>
          </cell>
          <cell r="F172">
            <v>21983.513406998154</v>
          </cell>
        </row>
        <row r="173">
          <cell r="A173">
            <v>6</v>
          </cell>
          <cell r="B173" t="str">
            <v>110071</v>
          </cell>
          <cell r="C173">
            <v>13.618</v>
          </cell>
          <cell r="D173">
            <v>1833.05</v>
          </cell>
          <cell r="E173">
            <v>209846.21</v>
          </cell>
          <cell r="F173">
            <v>15409.473490967835</v>
          </cell>
        </row>
        <row r="174">
          <cell r="A174">
            <v>7</v>
          </cell>
          <cell r="B174" t="str">
            <v>230326</v>
          </cell>
          <cell r="C174">
            <v>13.627000000000001</v>
          </cell>
          <cell r="D174">
            <v>125.15600000000001</v>
          </cell>
          <cell r="E174">
            <v>398489.89</v>
          </cell>
          <cell r="F174">
            <v>29242.671901372276</v>
          </cell>
        </row>
        <row r="175">
          <cell r="A175">
            <v>8</v>
          </cell>
          <cell r="B175" t="str">
            <v>720035</v>
          </cell>
          <cell r="C175">
            <v>13.661000000000001</v>
          </cell>
          <cell r="D175">
            <v>586.89499999999998</v>
          </cell>
          <cell r="E175">
            <v>702794.95650000009</v>
          </cell>
          <cell r="F175">
            <v>51445.352207012664</v>
          </cell>
        </row>
        <row r="176">
          <cell r="A176">
            <v>6</v>
          </cell>
          <cell r="B176" t="str">
            <v>330386</v>
          </cell>
          <cell r="C176">
            <v>13.703000000000001</v>
          </cell>
          <cell r="D176">
            <v>2618.59</v>
          </cell>
          <cell r="E176">
            <v>305877.11599999998</v>
          </cell>
          <cell r="F176">
            <v>22321.908779099464</v>
          </cell>
        </row>
        <row r="177">
          <cell r="A177">
            <v>9</v>
          </cell>
          <cell r="B177" t="str">
            <v>330417</v>
          </cell>
          <cell r="C177">
            <v>13.705</v>
          </cell>
          <cell r="D177">
            <v>34.6</v>
          </cell>
          <cell r="E177">
            <v>943934.4</v>
          </cell>
          <cell r="F177">
            <v>68875.184239328708</v>
          </cell>
        </row>
        <row r="178">
          <cell r="A178">
            <v>1</v>
          </cell>
          <cell r="B178" t="str">
            <v>230333</v>
          </cell>
          <cell r="C178">
            <v>13.713000000000001</v>
          </cell>
          <cell r="D178">
            <v>38.54</v>
          </cell>
          <cell r="E178">
            <v>799649.8507000003</v>
          </cell>
          <cell r="F178">
            <v>58313.268482461914</v>
          </cell>
        </row>
        <row r="179">
          <cell r="A179">
            <v>6</v>
          </cell>
          <cell r="B179" t="str">
            <v>330231</v>
          </cell>
          <cell r="C179">
            <v>13.739000000000001</v>
          </cell>
          <cell r="D179">
            <v>2303.02</v>
          </cell>
          <cell r="E179">
            <v>456840.53</v>
          </cell>
          <cell r="F179">
            <v>33251.366911711186</v>
          </cell>
        </row>
        <row r="180">
          <cell r="A180">
            <v>6</v>
          </cell>
          <cell r="B180" t="str">
            <v>330084</v>
          </cell>
          <cell r="C180">
            <v>13.818000000000001</v>
          </cell>
          <cell r="D180">
            <v>3382.23</v>
          </cell>
          <cell r="E180">
            <v>333392</v>
          </cell>
          <cell r="F180">
            <v>24127.370096974959</v>
          </cell>
        </row>
        <row r="181">
          <cell r="A181">
            <v>3</v>
          </cell>
          <cell r="B181" t="str">
            <v>120734</v>
          </cell>
          <cell r="C181">
            <v>13.829000000000001</v>
          </cell>
          <cell r="D181">
            <v>7.4770000000000003</v>
          </cell>
          <cell r="E181">
            <v>136484.59200000003</v>
          </cell>
          <cell r="F181">
            <v>9869.4476824065387</v>
          </cell>
        </row>
        <row r="182">
          <cell r="A182">
            <v>2</v>
          </cell>
          <cell r="B182" t="str">
            <v>110776</v>
          </cell>
          <cell r="C182">
            <v>13.839</v>
          </cell>
          <cell r="D182">
            <v>8</v>
          </cell>
          <cell r="E182">
            <v>149235</v>
          </cell>
          <cell r="F182">
            <v>10783.654888358986</v>
          </cell>
        </row>
        <row r="183">
          <cell r="A183">
            <v>1</v>
          </cell>
          <cell r="B183" t="str">
            <v>230370</v>
          </cell>
          <cell r="C183">
            <v>13.897</v>
          </cell>
          <cell r="D183">
            <v>56.01</v>
          </cell>
          <cell r="E183">
            <v>461924.65</v>
          </cell>
          <cell r="F183">
            <v>33239.16312873282</v>
          </cell>
        </row>
        <row r="184">
          <cell r="A184">
            <v>6</v>
          </cell>
          <cell r="B184" t="str">
            <v>120220</v>
          </cell>
          <cell r="C184">
            <v>13.945</v>
          </cell>
          <cell r="D184">
            <v>2759.1936000000001</v>
          </cell>
          <cell r="E184">
            <v>252230.3499</v>
          </cell>
          <cell r="F184">
            <v>18087.511645751165</v>
          </cell>
        </row>
        <row r="185">
          <cell r="A185">
            <v>6</v>
          </cell>
          <cell r="B185" t="str">
            <v>110061</v>
          </cell>
          <cell r="C185">
            <v>13.997</v>
          </cell>
          <cell r="D185">
            <v>3117.83</v>
          </cell>
          <cell r="E185">
            <v>336953.86350000009</v>
          </cell>
          <cell r="F185">
            <v>24073.291669643502</v>
          </cell>
        </row>
        <row r="186">
          <cell r="A186">
            <v>6</v>
          </cell>
          <cell r="B186" t="str">
            <v>330423</v>
          </cell>
          <cell r="C186">
            <v>14.057</v>
          </cell>
          <cell r="D186">
            <v>3143.92</v>
          </cell>
          <cell r="E186">
            <v>319662.11</v>
          </cell>
          <cell r="F186">
            <v>22740.421853880627</v>
          </cell>
        </row>
        <row r="187">
          <cell r="A187">
            <v>1</v>
          </cell>
          <cell r="B187" t="str">
            <v>400057</v>
          </cell>
          <cell r="C187">
            <v>14.088000000000001</v>
          </cell>
          <cell r="D187">
            <v>51.7</v>
          </cell>
          <cell r="E187">
            <v>402905.44</v>
          </cell>
          <cell r="F187">
            <v>28599.193639977282</v>
          </cell>
        </row>
        <row r="188">
          <cell r="A188">
            <v>6</v>
          </cell>
          <cell r="B188" t="str">
            <v>110003</v>
          </cell>
          <cell r="C188">
            <v>14.253</v>
          </cell>
          <cell r="D188">
            <v>2801.9</v>
          </cell>
          <cell r="E188">
            <v>369502.81699999992</v>
          </cell>
          <cell r="F188">
            <v>25924.564442573486</v>
          </cell>
        </row>
        <row r="189">
          <cell r="A189">
            <v>6</v>
          </cell>
          <cell r="B189" t="str">
            <v>410074</v>
          </cell>
          <cell r="C189">
            <v>14.255000000000001</v>
          </cell>
          <cell r="D189">
            <v>1667.04</v>
          </cell>
          <cell r="E189">
            <v>306829.90000000002</v>
          </cell>
          <cell r="F189">
            <v>21524.370396352158</v>
          </cell>
        </row>
        <row r="190">
          <cell r="A190">
            <v>7</v>
          </cell>
          <cell r="B190" t="str">
            <v>330421</v>
          </cell>
          <cell r="C190">
            <v>14.297000000000001</v>
          </cell>
          <cell r="D190">
            <v>127.6494</v>
          </cell>
          <cell r="E190">
            <v>122663.70499999997</v>
          </cell>
          <cell r="F190">
            <v>8579.6814016926601</v>
          </cell>
        </row>
        <row r="191">
          <cell r="A191">
            <v>1</v>
          </cell>
          <cell r="B191" t="str">
            <v>410430</v>
          </cell>
          <cell r="C191">
            <v>14.469000000000001</v>
          </cell>
          <cell r="D191">
            <v>49.16</v>
          </cell>
          <cell r="E191">
            <v>1815141.1205</v>
          </cell>
          <cell r="F191">
            <v>125450.3504388693</v>
          </cell>
        </row>
        <row r="192">
          <cell r="A192">
            <v>6</v>
          </cell>
          <cell r="B192" t="str">
            <v>330076</v>
          </cell>
          <cell r="C192">
            <v>14.494999999999999</v>
          </cell>
          <cell r="D192">
            <v>3548.48</v>
          </cell>
          <cell r="E192">
            <v>351752.17500000005</v>
          </cell>
          <cell r="F192">
            <v>24267.138668506384</v>
          </cell>
        </row>
        <row r="193">
          <cell r="A193">
            <v>6</v>
          </cell>
          <cell r="B193" t="str">
            <v>120173</v>
          </cell>
          <cell r="C193">
            <v>14.515000000000001</v>
          </cell>
          <cell r="D193">
            <v>3125.69</v>
          </cell>
          <cell r="E193">
            <v>293773.55349999992</v>
          </cell>
          <cell r="F193">
            <v>20239.307853944189</v>
          </cell>
        </row>
        <row r="194">
          <cell r="A194">
            <v>6</v>
          </cell>
          <cell r="B194" t="str">
            <v>110024</v>
          </cell>
          <cell r="C194">
            <v>14.525</v>
          </cell>
          <cell r="D194">
            <v>2279.2800000000002</v>
          </cell>
          <cell r="E194">
            <v>221570.23</v>
          </cell>
          <cell r="F194">
            <v>15254.404819277108</v>
          </cell>
        </row>
        <row r="195">
          <cell r="A195">
            <v>6</v>
          </cell>
          <cell r="B195" t="str">
            <v>110196</v>
          </cell>
          <cell r="C195">
            <v>14.544</v>
          </cell>
          <cell r="D195">
            <v>1248.19</v>
          </cell>
          <cell r="E195">
            <v>334908.12200000009</v>
          </cell>
          <cell r="F195">
            <v>23027.236111111117</v>
          </cell>
        </row>
        <row r="196">
          <cell r="A196">
            <v>6</v>
          </cell>
          <cell r="B196" t="str">
            <v>230367</v>
          </cell>
          <cell r="C196">
            <v>14.571000000000002</v>
          </cell>
          <cell r="D196">
            <v>1648.11</v>
          </cell>
          <cell r="E196">
            <v>203417.8</v>
          </cell>
          <cell r="F196">
            <v>13960.455699677439</v>
          </cell>
        </row>
        <row r="197">
          <cell r="A197">
            <v>2</v>
          </cell>
          <cell r="B197" t="str">
            <v>110730</v>
          </cell>
          <cell r="C197">
            <v>14.576000000000001</v>
          </cell>
          <cell r="D197">
            <v>6.27</v>
          </cell>
          <cell r="E197">
            <v>840766.08631999989</v>
          </cell>
          <cell r="F197">
            <v>57681.537206366622</v>
          </cell>
        </row>
        <row r="198">
          <cell r="A198">
            <v>4</v>
          </cell>
          <cell r="B198" t="str">
            <v>110787</v>
          </cell>
          <cell r="C198">
            <v>14.579000000000001</v>
          </cell>
          <cell r="D198">
            <v>5000</v>
          </cell>
          <cell r="E198">
            <v>3863644.5122999996</v>
          </cell>
          <cell r="F198">
            <v>265014.3708279031</v>
          </cell>
        </row>
        <row r="199">
          <cell r="A199">
            <v>6</v>
          </cell>
          <cell r="B199" t="str">
            <v>120386</v>
          </cell>
          <cell r="C199">
            <v>14.663</v>
          </cell>
          <cell r="D199">
            <v>3020.06</v>
          </cell>
          <cell r="E199">
            <v>811554.17499999981</v>
          </cell>
          <cell r="F199">
            <v>55347.075973538827</v>
          </cell>
        </row>
        <row r="200">
          <cell r="A200">
            <v>3</v>
          </cell>
          <cell r="B200" t="str">
            <v>230991</v>
          </cell>
          <cell r="C200">
            <v>14.682</v>
          </cell>
          <cell r="D200">
            <v>7.9380000000000006</v>
          </cell>
          <cell r="E200">
            <v>679782.3</v>
          </cell>
          <cell r="F200">
            <v>46300.388230486315</v>
          </cell>
        </row>
        <row r="201">
          <cell r="A201">
            <v>6</v>
          </cell>
          <cell r="B201" t="str">
            <v>330062</v>
          </cell>
          <cell r="C201">
            <v>14.694000000000001</v>
          </cell>
          <cell r="D201">
            <v>3042.02</v>
          </cell>
          <cell r="E201">
            <v>276897.41100000008</v>
          </cell>
          <cell r="F201">
            <v>18844.250102082486</v>
          </cell>
        </row>
        <row r="202">
          <cell r="A202">
            <v>6</v>
          </cell>
          <cell r="B202" t="str">
            <v>120253</v>
          </cell>
          <cell r="C202">
            <v>14.74</v>
          </cell>
          <cell r="D202">
            <v>2632.31</v>
          </cell>
          <cell r="E202">
            <v>239395.13510000004</v>
          </cell>
          <cell r="F202">
            <v>16241.189626865675</v>
          </cell>
        </row>
        <row r="203">
          <cell r="A203">
            <v>2</v>
          </cell>
          <cell r="B203" t="str">
            <v>410879</v>
          </cell>
          <cell r="C203">
            <v>14.822000000000001</v>
          </cell>
          <cell r="D203">
            <v>10.6</v>
          </cell>
          <cell r="E203">
            <v>226919.89</v>
          </cell>
          <cell r="F203">
            <v>15309.667386317637</v>
          </cell>
        </row>
        <row r="204">
          <cell r="A204">
            <v>3</v>
          </cell>
          <cell r="B204" t="str">
            <v>430713</v>
          </cell>
          <cell r="C204">
            <v>14.891</v>
          </cell>
          <cell r="D204">
            <v>8.0510000000000002</v>
          </cell>
          <cell r="E204">
            <v>433820.58679999999</v>
          </cell>
          <cell r="F204">
            <v>29133.072782217445</v>
          </cell>
        </row>
        <row r="205">
          <cell r="A205">
            <v>9</v>
          </cell>
          <cell r="B205" t="str">
            <v>430083</v>
          </cell>
          <cell r="C205">
            <v>14.903</v>
          </cell>
          <cell r="D205">
            <v>32.520000000000003</v>
          </cell>
          <cell r="E205">
            <v>322403.26050000015</v>
          </cell>
          <cell r="F205">
            <v>21633.446990538829</v>
          </cell>
        </row>
        <row r="206">
          <cell r="A206">
            <v>9</v>
          </cell>
          <cell r="B206" t="str">
            <v>330333</v>
          </cell>
          <cell r="C206">
            <v>14.923</v>
          </cell>
          <cell r="D206">
            <v>32.19</v>
          </cell>
          <cell r="E206">
            <v>386531.42450000008</v>
          </cell>
          <cell r="F206">
            <v>25901.723815586683</v>
          </cell>
        </row>
        <row r="207">
          <cell r="A207">
            <v>1</v>
          </cell>
          <cell r="B207" t="str">
            <v>240300</v>
          </cell>
          <cell r="C207">
            <v>15.053000000000001</v>
          </cell>
          <cell r="D207">
            <v>60.54</v>
          </cell>
          <cell r="E207">
            <v>617209.30000000005</v>
          </cell>
          <cell r="F207">
            <v>41002.411479439317</v>
          </cell>
        </row>
        <row r="208">
          <cell r="A208">
            <v>6</v>
          </cell>
          <cell r="B208" t="str">
            <v>120380</v>
          </cell>
          <cell r="C208">
            <v>15.15</v>
          </cell>
          <cell r="D208">
            <v>3884.6</v>
          </cell>
          <cell r="E208">
            <v>1007894.6664</v>
          </cell>
          <cell r="F208">
            <v>66527.700752475241</v>
          </cell>
        </row>
        <row r="209">
          <cell r="A209">
            <v>9</v>
          </cell>
          <cell r="B209" t="str">
            <v>410260</v>
          </cell>
          <cell r="C209">
            <v>15.18</v>
          </cell>
          <cell r="D209">
            <v>30.63</v>
          </cell>
          <cell r="E209">
            <v>768724.68</v>
          </cell>
          <cell r="F209">
            <v>50640.624505928856</v>
          </cell>
        </row>
        <row r="210">
          <cell r="A210">
            <v>1</v>
          </cell>
          <cell r="B210" t="str">
            <v>240053</v>
          </cell>
          <cell r="C210">
            <v>15.185</v>
          </cell>
          <cell r="D210">
            <v>59.32</v>
          </cell>
          <cell r="E210">
            <v>398817.67500000005</v>
          </cell>
          <cell r="F210">
            <v>26263.923279552193</v>
          </cell>
        </row>
        <row r="211">
          <cell r="A211">
            <v>8</v>
          </cell>
          <cell r="B211" t="str">
            <v>720056</v>
          </cell>
          <cell r="C211">
            <v>15.203000000000001</v>
          </cell>
          <cell r="D211">
            <v>780.78</v>
          </cell>
          <cell r="E211">
            <v>205943.1</v>
          </cell>
          <cell r="F211">
            <v>13546.214562915213</v>
          </cell>
        </row>
        <row r="212">
          <cell r="A212">
            <v>9</v>
          </cell>
          <cell r="B212" t="str">
            <v>110066</v>
          </cell>
          <cell r="C212">
            <v>15.302000000000001</v>
          </cell>
          <cell r="D212">
            <v>27.7</v>
          </cell>
          <cell r="E212">
            <v>546968.52550000011</v>
          </cell>
          <cell r="F212">
            <v>35744.904293556399</v>
          </cell>
        </row>
        <row r="213">
          <cell r="A213">
            <v>2</v>
          </cell>
          <cell r="B213" t="str">
            <v>330802</v>
          </cell>
          <cell r="C213">
            <v>15.404999999999999</v>
          </cell>
          <cell r="D213">
            <v>19.532</v>
          </cell>
          <cell r="E213">
            <v>456213.42820000002</v>
          </cell>
          <cell r="F213">
            <v>29614.633443687118</v>
          </cell>
        </row>
        <row r="214">
          <cell r="A214">
            <v>6</v>
          </cell>
          <cell r="B214" t="str">
            <v>720167</v>
          </cell>
          <cell r="C214">
            <v>15.404999999999999</v>
          </cell>
          <cell r="D214">
            <v>2971.9</v>
          </cell>
          <cell r="E214">
            <v>324657.25</v>
          </cell>
          <cell r="F214">
            <v>21074.797143784486</v>
          </cell>
        </row>
        <row r="215">
          <cell r="A215">
            <v>1</v>
          </cell>
          <cell r="B215" t="str">
            <v>230358</v>
          </cell>
          <cell r="C215">
            <v>15.433000000000002</v>
          </cell>
          <cell r="D215">
            <v>53.38</v>
          </cell>
          <cell r="E215">
            <v>260317.71549999999</v>
          </cell>
          <cell r="F215">
            <v>16867.60289639085</v>
          </cell>
        </row>
        <row r="216">
          <cell r="A216">
            <v>2</v>
          </cell>
          <cell r="B216" t="str">
            <v>120724</v>
          </cell>
          <cell r="C216">
            <v>15.48</v>
          </cell>
          <cell r="D216">
            <v>2.645</v>
          </cell>
          <cell r="E216">
            <v>142337.671</v>
          </cell>
          <cell r="F216">
            <v>9194.9399870801026</v>
          </cell>
        </row>
        <row r="217">
          <cell r="A217">
            <v>6</v>
          </cell>
          <cell r="B217" t="str">
            <v>300396</v>
          </cell>
          <cell r="C217">
            <v>15.498000000000001</v>
          </cell>
          <cell r="D217">
            <v>1508.75</v>
          </cell>
          <cell r="E217">
            <v>264182.86600000004</v>
          </cell>
          <cell r="F217">
            <v>17046.255387791974</v>
          </cell>
        </row>
        <row r="218">
          <cell r="A218">
            <v>5</v>
          </cell>
          <cell r="B218" t="str">
            <v>230992</v>
          </cell>
          <cell r="C218">
            <v>15.518000000000001</v>
          </cell>
          <cell r="D218">
            <v>2.54</v>
          </cell>
          <cell r="E218">
            <v>630880.22210000001</v>
          </cell>
          <cell r="F218">
            <v>40654.737859260211</v>
          </cell>
        </row>
        <row r="219">
          <cell r="A219">
            <v>6</v>
          </cell>
          <cell r="B219" t="str">
            <v>410199</v>
          </cell>
          <cell r="C219">
            <v>15.532</v>
          </cell>
          <cell r="D219">
            <v>2902.5549999999998</v>
          </cell>
          <cell r="E219">
            <v>479071.99550000002</v>
          </cell>
          <cell r="F219">
            <v>30844.192344836469</v>
          </cell>
        </row>
        <row r="220">
          <cell r="A220">
            <v>6</v>
          </cell>
          <cell r="B220" t="str">
            <v>110021</v>
          </cell>
          <cell r="C220">
            <v>15.534000000000001</v>
          </cell>
          <cell r="D220">
            <v>3184.45</v>
          </cell>
          <cell r="E220">
            <v>296339.93</v>
          </cell>
          <cell r="F220">
            <v>19076.859147676063</v>
          </cell>
        </row>
        <row r="221">
          <cell r="A221">
            <v>6</v>
          </cell>
          <cell r="B221" t="str">
            <v>230330</v>
          </cell>
          <cell r="C221">
            <v>15.738000000000001</v>
          </cell>
          <cell r="D221">
            <v>1842.31</v>
          </cell>
          <cell r="E221">
            <v>282784.94049999997</v>
          </cell>
          <cell r="F221">
            <v>17968.289522175623</v>
          </cell>
        </row>
        <row r="222">
          <cell r="A222">
            <v>9</v>
          </cell>
          <cell r="B222" t="str">
            <v>300037</v>
          </cell>
          <cell r="C222">
            <v>15.77</v>
          </cell>
          <cell r="D222">
            <v>26.56</v>
          </cell>
          <cell r="E222">
            <v>300053.397</v>
          </cell>
          <cell r="F222">
            <v>19026.848256182624</v>
          </cell>
        </row>
        <row r="223">
          <cell r="A223">
            <v>6</v>
          </cell>
          <cell r="B223" t="str">
            <v>410045</v>
          </cell>
          <cell r="C223">
            <v>15.815</v>
          </cell>
          <cell r="D223">
            <v>1738.02</v>
          </cell>
          <cell r="E223">
            <v>223700.32499999998</v>
          </cell>
          <cell r="F223">
            <v>14144.819791337337</v>
          </cell>
        </row>
        <row r="224">
          <cell r="A224">
            <v>4</v>
          </cell>
          <cell r="B224" t="str">
            <v>120994</v>
          </cell>
          <cell r="C224">
            <v>15.848000000000001</v>
          </cell>
          <cell r="D224">
            <v>8420</v>
          </cell>
          <cell r="E224">
            <v>1818862.9325999997</v>
          </cell>
          <cell r="F224">
            <v>114769.24107773849</v>
          </cell>
        </row>
        <row r="225">
          <cell r="A225">
            <v>9</v>
          </cell>
          <cell r="B225" t="str">
            <v>240252</v>
          </cell>
          <cell r="C225">
            <v>15.897</v>
          </cell>
          <cell r="D225">
            <v>50.25</v>
          </cell>
          <cell r="E225">
            <v>390610.40500000003</v>
          </cell>
          <cell r="F225">
            <v>24571.328238032336</v>
          </cell>
        </row>
        <row r="226">
          <cell r="A226">
            <v>6</v>
          </cell>
          <cell r="B226" t="str">
            <v>310057</v>
          </cell>
          <cell r="C226">
            <v>15.902000000000001</v>
          </cell>
          <cell r="D226">
            <v>2012.51</v>
          </cell>
          <cell r="E226">
            <v>266106.87050000008</v>
          </cell>
          <cell r="F226">
            <v>16734.176235693627</v>
          </cell>
        </row>
        <row r="227">
          <cell r="A227">
            <v>9</v>
          </cell>
          <cell r="B227" t="str">
            <v>330172</v>
          </cell>
          <cell r="C227">
            <v>16.058</v>
          </cell>
          <cell r="D227">
            <v>10.4</v>
          </cell>
          <cell r="E227">
            <v>178805.18550000002</v>
          </cell>
          <cell r="F227">
            <v>11134.959864242124</v>
          </cell>
        </row>
        <row r="228">
          <cell r="A228">
            <v>5</v>
          </cell>
          <cell r="B228" t="str">
            <v>410886</v>
          </cell>
          <cell r="C228">
            <v>16.166</v>
          </cell>
          <cell r="D228">
            <v>1.1826999999999999</v>
          </cell>
          <cell r="E228">
            <v>316841.2095</v>
          </cell>
          <cell r="F228">
            <v>19599.233545713225</v>
          </cell>
        </row>
        <row r="229">
          <cell r="A229">
            <v>3</v>
          </cell>
          <cell r="B229" t="str">
            <v>300808</v>
          </cell>
          <cell r="C229">
            <v>16.170000000000002</v>
          </cell>
          <cell r="D229">
            <v>8.7430000000000003</v>
          </cell>
          <cell r="E229">
            <v>366467.31299999985</v>
          </cell>
          <cell r="F229">
            <v>22663.408348794052</v>
          </cell>
        </row>
        <row r="230">
          <cell r="A230">
            <v>3</v>
          </cell>
          <cell r="B230" t="str">
            <v>230968</v>
          </cell>
          <cell r="C230">
            <v>16.378</v>
          </cell>
          <cell r="D230">
            <v>8.8550000000000004</v>
          </cell>
          <cell r="E230">
            <v>267603.19</v>
          </cell>
          <cell r="F230">
            <v>16339.186103309317</v>
          </cell>
        </row>
        <row r="231">
          <cell r="A231">
            <v>6</v>
          </cell>
          <cell r="B231" t="str">
            <v>720124</v>
          </cell>
          <cell r="C231">
            <v>16.402000000000001</v>
          </cell>
          <cell r="D231">
            <v>2371.4899999999998</v>
          </cell>
          <cell r="E231">
            <v>385783.51049999997</v>
          </cell>
          <cell r="F231">
            <v>23520.516430923057</v>
          </cell>
        </row>
        <row r="232">
          <cell r="A232">
            <v>7</v>
          </cell>
          <cell r="B232" t="str">
            <v>740029</v>
          </cell>
          <cell r="C232">
            <v>16.434999999999999</v>
          </cell>
          <cell r="D232">
            <v>120.32859999999999</v>
          </cell>
          <cell r="E232">
            <v>533196.60100000014</v>
          </cell>
          <cell r="F232">
            <v>32442.750289017353</v>
          </cell>
        </row>
        <row r="233">
          <cell r="A233">
            <v>6</v>
          </cell>
          <cell r="B233" t="str">
            <v>110048</v>
          </cell>
          <cell r="C233">
            <v>16.510999999999999</v>
          </cell>
          <cell r="D233">
            <v>2678.84</v>
          </cell>
          <cell r="E233">
            <v>293125.85500000004</v>
          </cell>
          <cell r="F233">
            <v>17753.367754830117</v>
          </cell>
        </row>
        <row r="234">
          <cell r="A234">
            <v>9</v>
          </cell>
          <cell r="B234" t="str">
            <v>300105</v>
          </cell>
          <cell r="C234">
            <v>16.541</v>
          </cell>
          <cell r="D234">
            <v>38.200000000000003</v>
          </cell>
          <cell r="E234">
            <v>264137.7</v>
          </cell>
          <cell r="F234">
            <v>15968.665739677166</v>
          </cell>
        </row>
        <row r="235">
          <cell r="A235">
            <v>5</v>
          </cell>
          <cell r="B235" t="str">
            <v>410878</v>
          </cell>
          <cell r="C235">
            <v>16.628</v>
          </cell>
          <cell r="D235">
            <v>1.3050999999999999</v>
          </cell>
          <cell r="E235">
            <v>94161.63960000001</v>
          </cell>
          <cell r="F235">
            <v>5662.8361558816459</v>
          </cell>
        </row>
        <row r="236">
          <cell r="A236">
            <v>9</v>
          </cell>
          <cell r="B236" t="str">
            <v>240253</v>
          </cell>
          <cell r="C236">
            <v>16.661999999999999</v>
          </cell>
          <cell r="D236">
            <v>48.13</v>
          </cell>
          <cell r="E236">
            <v>1792219.5149999994</v>
          </cell>
          <cell r="F236">
            <v>107563.28862081379</v>
          </cell>
        </row>
        <row r="237">
          <cell r="A237">
            <v>6</v>
          </cell>
          <cell r="B237" t="str">
            <v>330251</v>
          </cell>
          <cell r="C237">
            <v>16.676000000000002</v>
          </cell>
          <cell r="D237">
            <v>2588.7600000000002</v>
          </cell>
          <cell r="E237">
            <v>342535.22500000003</v>
          </cell>
          <cell r="F237">
            <v>20540.610757975533</v>
          </cell>
        </row>
        <row r="238">
          <cell r="A238">
            <v>9</v>
          </cell>
          <cell r="B238" t="str">
            <v>230045</v>
          </cell>
          <cell r="C238">
            <v>16.724</v>
          </cell>
          <cell r="D238">
            <v>35.090000000000003</v>
          </cell>
          <cell r="E238">
            <v>420018.17049999995</v>
          </cell>
          <cell r="F238">
            <v>25114.695676871557</v>
          </cell>
        </row>
        <row r="239">
          <cell r="A239">
            <v>9</v>
          </cell>
          <cell r="B239" t="str">
            <v>230152</v>
          </cell>
          <cell r="C239">
            <v>16.765000000000001</v>
          </cell>
          <cell r="D239">
            <v>57.04</v>
          </cell>
          <cell r="E239">
            <v>331099.01550000004</v>
          </cell>
          <cell r="F239">
            <v>19749.419355800776</v>
          </cell>
        </row>
        <row r="240">
          <cell r="A240">
            <v>6</v>
          </cell>
          <cell r="B240" t="str">
            <v>330275</v>
          </cell>
          <cell r="C240">
            <v>16.779</v>
          </cell>
          <cell r="D240">
            <v>3406.06</v>
          </cell>
          <cell r="E240">
            <v>214092.2605</v>
          </cell>
          <cell r="F240">
            <v>12759.536354967518</v>
          </cell>
        </row>
        <row r="241">
          <cell r="A241">
            <v>8</v>
          </cell>
          <cell r="B241" t="str">
            <v>120099</v>
          </cell>
          <cell r="C241">
            <v>16.919</v>
          </cell>
          <cell r="D241">
            <v>692.39</v>
          </cell>
          <cell r="E241">
            <v>548664.22500000009</v>
          </cell>
          <cell r="F241">
            <v>32428.880252970037</v>
          </cell>
        </row>
        <row r="242">
          <cell r="A242">
            <v>5</v>
          </cell>
          <cell r="B242" t="str">
            <v>410749</v>
          </cell>
          <cell r="C242">
            <v>16.946999999999999</v>
          </cell>
          <cell r="D242">
            <v>0.45850000000000002</v>
          </cell>
          <cell r="E242">
            <v>939413.24780000013</v>
          </cell>
          <cell r="F242">
            <v>55432.421537735303</v>
          </cell>
        </row>
        <row r="243">
          <cell r="A243">
            <v>6</v>
          </cell>
          <cell r="B243" t="str">
            <v>430279</v>
          </cell>
          <cell r="C243">
            <v>16.956</v>
          </cell>
          <cell r="D243">
            <v>2854.99</v>
          </cell>
          <cell r="E243">
            <v>338853.21</v>
          </cell>
          <cell r="F243">
            <v>19984.265746638361</v>
          </cell>
        </row>
        <row r="244">
          <cell r="A244">
            <v>6</v>
          </cell>
          <cell r="B244" t="str">
            <v>720249</v>
          </cell>
          <cell r="C244">
            <v>17.054000000000002</v>
          </cell>
          <cell r="D244">
            <v>3580.06</v>
          </cell>
          <cell r="E244">
            <v>448692.86050000001</v>
          </cell>
          <cell r="F244">
            <v>26310.124340330713</v>
          </cell>
        </row>
        <row r="245">
          <cell r="A245">
            <v>6</v>
          </cell>
          <cell r="B245" t="str">
            <v>430024</v>
          </cell>
          <cell r="C245">
            <v>17.167000000000002</v>
          </cell>
          <cell r="D245">
            <v>3062.87</v>
          </cell>
          <cell r="E245">
            <v>473454.18499999988</v>
          </cell>
          <cell r="F245">
            <v>27579.319916118126</v>
          </cell>
        </row>
        <row r="246">
          <cell r="A246">
            <v>4</v>
          </cell>
          <cell r="B246" t="str">
            <v>110725</v>
          </cell>
          <cell r="C246">
            <v>17.331</v>
          </cell>
          <cell r="D246">
            <v>10100</v>
          </cell>
          <cell r="E246">
            <v>7976935.6137500005</v>
          </cell>
          <cell r="F246">
            <v>460269.78326409328</v>
          </cell>
        </row>
        <row r="247">
          <cell r="A247">
            <v>2</v>
          </cell>
          <cell r="B247" t="str">
            <v>110719</v>
          </cell>
          <cell r="C247">
            <v>17.454000000000001</v>
          </cell>
          <cell r="D247">
            <v>8.4499999999999993</v>
          </cell>
          <cell r="E247">
            <v>180491.6</v>
          </cell>
          <cell r="F247">
            <v>10340.987739200184</v>
          </cell>
        </row>
        <row r="248">
          <cell r="A248">
            <v>5</v>
          </cell>
          <cell r="B248" t="str">
            <v>410950</v>
          </cell>
          <cell r="C248">
            <v>17.457000000000001</v>
          </cell>
          <cell r="D248">
            <v>1.2771000000000001</v>
          </cell>
          <cell r="E248">
            <v>1023107.8691500002</v>
          </cell>
          <cell r="F248">
            <v>58607.313349945587</v>
          </cell>
        </row>
        <row r="249">
          <cell r="A249">
            <v>9</v>
          </cell>
          <cell r="B249" t="str">
            <v>310045</v>
          </cell>
          <cell r="C249">
            <v>17.496000000000002</v>
          </cell>
          <cell r="D249">
            <v>30.26</v>
          </cell>
          <cell r="E249">
            <v>506620.73550000007</v>
          </cell>
          <cell r="F249">
            <v>28956.374914266118</v>
          </cell>
        </row>
        <row r="250">
          <cell r="A250">
            <v>9</v>
          </cell>
          <cell r="B250" t="str">
            <v>330330</v>
          </cell>
          <cell r="C250">
            <v>17.506</v>
          </cell>
          <cell r="D250">
            <v>42.17</v>
          </cell>
          <cell r="E250">
            <v>464245.55050000007</v>
          </cell>
          <cell r="F250">
            <v>26519.224865760316</v>
          </cell>
        </row>
        <row r="251">
          <cell r="A251">
            <v>6</v>
          </cell>
          <cell r="B251" t="str">
            <v>720168</v>
          </cell>
          <cell r="C251">
            <v>17.523</v>
          </cell>
          <cell r="D251">
            <v>2082.5500000000002</v>
          </cell>
          <cell r="E251">
            <v>379564.94949999981</v>
          </cell>
          <cell r="F251">
            <v>21660.956999372243</v>
          </cell>
        </row>
        <row r="252">
          <cell r="A252">
            <v>6</v>
          </cell>
          <cell r="B252" t="str">
            <v>120129</v>
          </cell>
          <cell r="C252">
            <v>17.53</v>
          </cell>
          <cell r="D252">
            <v>4244.6099999999997</v>
          </cell>
          <cell r="E252">
            <v>348790.29700000008</v>
          </cell>
          <cell r="F252">
            <v>19896.765373645183</v>
          </cell>
        </row>
        <row r="253">
          <cell r="A253">
            <v>7</v>
          </cell>
          <cell r="B253" t="str">
            <v>730054</v>
          </cell>
          <cell r="C253">
            <v>17.559999999999999</v>
          </cell>
          <cell r="D253">
            <v>153.83920000000001</v>
          </cell>
          <cell r="E253">
            <v>631859.02500000002</v>
          </cell>
          <cell r="F253">
            <v>35982.860193621869</v>
          </cell>
        </row>
        <row r="254">
          <cell r="A254">
            <v>6</v>
          </cell>
          <cell r="B254" t="str">
            <v>720038</v>
          </cell>
          <cell r="C254">
            <v>17.589000000000002</v>
          </cell>
          <cell r="D254">
            <v>3292.76</v>
          </cell>
          <cell r="E254">
            <v>331828.59500000003</v>
          </cell>
          <cell r="F254">
            <v>18865.688498493375</v>
          </cell>
        </row>
        <row r="255">
          <cell r="A255">
            <v>4</v>
          </cell>
          <cell r="B255" t="str">
            <v>410934</v>
          </cell>
          <cell r="C255">
            <v>17.670000000000002</v>
          </cell>
          <cell r="D255">
            <v>6060</v>
          </cell>
          <cell r="E255">
            <v>7775170.2582999999</v>
          </cell>
          <cell r="F255">
            <v>440020.95406338421</v>
          </cell>
        </row>
        <row r="256">
          <cell r="A256">
            <v>6</v>
          </cell>
          <cell r="B256" t="str">
            <v>330428</v>
          </cell>
          <cell r="C256">
            <v>17.681000000000001</v>
          </cell>
          <cell r="D256">
            <v>5079.4220000000005</v>
          </cell>
          <cell r="E256">
            <v>646856.47449999989</v>
          </cell>
          <cell r="F256">
            <v>36584.835388269887</v>
          </cell>
        </row>
        <row r="257">
          <cell r="A257">
            <v>9</v>
          </cell>
          <cell r="B257" t="str">
            <v>330385</v>
          </cell>
          <cell r="C257">
            <v>17.688000000000002</v>
          </cell>
          <cell r="D257">
            <v>43.72</v>
          </cell>
          <cell r="E257">
            <v>415559.8409999999</v>
          </cell>
          <cell r="F257">
            <v>23493.885176390766</v>
          </cell>
        </row>
        <row r="258">
          <cell r="A258">
            <v>3</v>
          </cell>
          <cell r="B258" t="str">
            <v>230956</v>
          </cell>
          <cell r="C258">
            <v>17.754000000000001</v>
          </cell>
          <cell r="D258">
            <v>9.5990000000000002</v>
          </cell>
          <cell r="E258">
            <v>292564.2</v>
          </cell>
          <cell r="F258">
            <v>16478.776613720853</v>
          </cell>
        </row>
        <row r="259">
          <cell r="A259">
            <v>9</v>
          </cell>
          <cell r="B259" t="str">
            <v>340064</v>
          </cell>
          <cell r="C259">
            <v>17.79</v>
          </cell>
          <cell r="D259">
            <v>37.299999999999997</v>
          </cell>
          <cell r="E259">
            <v>269219.73549999995</v>
          </cell>
          <cell r="F259">
            <v>15133.206042720627</v>
          </cell>
        </row>
        <row r="260">
          <cell r="A260">
            <v>3</v>
          </cell>
          <cell r="B260" t="str">
            <v>740947</v>
          </cell>
          <cell r="C260">
            <v>17.839000000000002</v>
          </cell>
          <cell r="D260">
            <v>9.6449999999999996</v>
          </cell>
          <cell r="E260">
            <v>338733.62500000012</v>
          </cell>
          <cell r="F260">
            <v>18988.375189192222</v>
          </cell>
        </row>
        <row r="261">
          <cell r="A261">
            <v>4</v>
          </cell>
          <cell r="B261" t="str">
            <v>410935</v>
          </cell>
          <cell r="C261">
            <v>17.869</v>
          </cell>
          <cell r="D261">
            <v>16760</v>
          </cell>
          <cell r="E261">
            <v>7721343.1200599996</v>
          </cell>
          <cell r="F261">
            <v>432108.29481560242</v>
          </cell>
        </row>
        <row r="262">
          <cell r="A262">
            <v>5</v>
          </cell>
          <cell r="B262" t="str">
            <v>410828</v>
          </cell>
          <cell r="C262">
            <v>17.876000000000001</v>
          </cell>
          <cell r="D262">
            <v>1.3294999999999999</v>
          </cell>
          <cell r="E262">
            <v>1228123.0788000003</v>
          </cell>
          <cell r="F262">
            <v>68702.342738867766</v>
          </cell>
        </row>
        <row r="263">
          <cell r="A263">
            <v>5</v>
          </cell>
          <cell r="B263" t="str">
            <v>720847</v>
          </cell>
          <cell r="C263">
            <v>17.881</v>
          </cell>
          <cell r="D263">
            <v>0.60319999999999996</v>
          </cell>
          <cell r="E263">
            <v>4391965.7299999949</v>
          </cell>
          <cell r="F263">
            <v>245621.92998154435</v>
          </cell>
        </row>
        <row r="264">
          <cell r="A264">
            <v>4</v>
          </cell>
          <cell r="B264" t="str">
            <v>110863</v>
          </cell>
          <cell r="C264">
            <v>17.885999999999999</v>
          </cell>
          <cell r="D264">
            <v>6134</v>
          </cell>
          <cell r="E264">
            <v>14982.312</v>
          </cell>
          <cell r="F264">
            <v>837.65582019456565</v>
          </cell>
        </row>
        <row r="265">
          <cell r="A265">
            <v>9</v>
          </cell>
          <cell r="B265" t="str">
            <v>330362</v>
          </cell>
          <cell r="C265">
            <v>17.891999999999999</v>
          </cell>
          <cell r="D265">
            <v>47.88</v>
          </cell>
          <cell r="E265">
            <v>390759.47</v>
          </cell>
          <cell r="F265">
            <v>21839.89883746926</v>
          </cell>
        </row>
        <row r="266">
          <cell r="A266">
            <v>5</v>
          </cell>
          <cell r="B266" t="str">
            <v>410727</v>
          </cell>
          <cell r="C266">
            <v>17.906000000000002</v>
          </cell>
          <cell r="D266">
            <v>1.31</v>
          </cell>
          <cell r="E266">
            <v>1130832.6396000001</v>
          </cell>
          <cell r="F266">
            <v>63153.838914330387</v>
          </cell>
        </row>
        <row r="267">
          <cell r="A267">
            <v>9</v>
          </cell>
          <cell r="B267" t="str">
            <v>400005</v>
          </cell>
          <cell r="C267">
            <v>17.909000000000002</v>
          </cell>
          <cell r="D267">
            <v>43</v>
          </cell>
          <cell r="E267">
            <v>532155.01</v>
          </cell>
          <cell r="F267">
            <v>29714.389971522694</v>
          </cell>
        </row>
        <row r="268">
          <cell r="A268">
            <v>9</v>
          </cell>
          <cell r="B268" t="str">
            <v>330092</v>
          </cell>
          <cell r="C268">
            <v>17.914000000000001</v>
          </cell>
          <cell r="D268">
            <v>48.92</v>
          </cell>
          <cell r="E268">
            <v>599087.39700000035</v>
          </cell>
          <cell r="F268">
            <v>33442.413587138566</v>
          </cell>
        </row>
        <row r="269">
          <cell r="A269">
            <v>7</v>
          </cell>
          <cell r="B269" t="str">
            <v>730063</v>
          </cell>
          <cell r="C269">
            <v>17.95</v>
          </cell>
          <cell r="D269">
            <v>171.66119999999998</v>
          </cell>
          <cell r="E269">
            <v>356468.45050000009</v>
          </cell>
          <cell r="F269">
            <v>19858.966601671316</v>
          </cell>
        </row>
        <row r="270">
          <cell r="A270">
            <v>4</v>
          </cell>
          <cell r="B270" t="str">
            <v>410717</v>
          </cell>
          <cell r="C270">
            <v>18.077999999999999</v>
          </cell>
          <cell r="D270">
            <v>6200</v>
          </cell>
          <cell r="E270">
            <v>482883.75431999995</v>
          </cell>
          <cell r="F270">
            <v>26711.12702290076</v>
          </cell>
        </row>
        <row r="271">
          <cell r="A271">
            <v>9</v>
          </cell>
          <cell r="B271" t="str">
            <v>410295</v>
          </cell>
          <cell r="C271">
            <v>18.163</v>
          </cell>
          <cell r="D271">
            <v>17.399999999999999</v>
          </cell>
          <cell r="E271">
            <v>777576.28</v>
          </cell>
          <cell r="F271">
            <v>42811.004789957609</v>
          </cell>
        </row>
        <row r="272">
          <cell r="A272">
            <v>2</v>
          </cell>
          <cell r="B272" t="str">
            <v>110985</v>
          </cell>
          <cell r="C272">
            <v>18.176000000000002</v>
          </cell>
          <cell r="D272">
            <v>8.8000000000000007</v>
          </cell>
          <cell r="E272">
            <v>517717.6</v>
          </cell>
          <cell r="F272">
            <v>28483.582746478867</v>
          </cell>
        </row>
        <row r="273">
          <cell r="A273">
            <v>9</v>
          </cell>
          <cell r="B273" t="str">
            <v>330340</v>
          </cell>
          <cell r="C273">
            <v>18.196000000000002</v>
          </cell>
          <cell r="D273">
            <v>47.3</v>
          </cell>
          <cell r="E273">
            <v>368301.70550000004</v>
          </cell>
          <cell r="F273">
            <v>20240.805973840404</v>
          </cell>
        </row>
        <row r="274">
          <cell r="A274">
            <v>4</v>
          </cell>
          <cell r="B274" t="str">
            <v>410926</v>
          </cell>
          <cell r="C274">
            <v>18.2</v>
          </cell>
          <cell r="D274">
            <v>8100</v>
          </cell>
          <cell r="E274">
            <v>220575.51772999999</v>
          </cell>
          <cell r="F274">
            <v>12119.533941208791</v>
          </cell>
        </row>
        <row r="275">
          <cell r="A275">
            <v>8</v>
          </cell>
          <cell r="B275" t="str">
            <v>720145</v>
          </cell>
          <cell r="C275">
            <v>18.219000000000001</v>
          </cell>
          <cell r="D275">
            <v>992.36500000000001</v>
          </cell>
          <cell r="E275">
            <v>601352.8404000001</v>
          </cell>
          <cell r="F275">
            <v>33006.907096986666</v>
          </cell>
        </row>
        <row r="276">
          <cell r="A276">
            <v>3</v>
          </cell>
          <cell r="B276" t="str">
            <v>330752</v>
          </cell>
          <cell r="C276">
            <v>18.231000000000002</v>
          </cell>
          <cell r="D276">
            <v>9.8570000000000011</v>
          </cell>
          <cell r="E276">
            <v>253755.2</v>
          </cell>
          <cell r="F276">
            <v>13918.885414952552</v>
          </cell>
        </row>
        <row r="277">
          <cell r="A277">
            <v>1</v>
          </cell>
          <cell r="B277" t="str">
            <v>230295</v>
          </cell>
          <cell r="C277">
            <v>18.283000000000001</v>
          </cell>
          <cell r="D277">
            <v>76.067899999999995</v>
          </cell>
          <cell r="E277">
            <v>528724.02049999998</v>
          </cell>
          <cell r="F277">
            <v>28918.887518459767</v>
          </cell>
        </row>
        <row r="278">
          <cell r="A278">
            <v>9</v>
          </cell>
          <cell r="B278" t="str">
            <v>400018</v>
          </cell>
          <cell r="C278">
            <v>18.3</v>
          </cell>
          <cell r="D278">
            <v>62.06</v>
          </cell>
          <cell r="E278">
            <v>334690.63</v>
          </cell>
          <cell r="F278">
            <v>18289.105464480876</v>
          </cell>
        </row>
        <row r="279">
          <cell r="A279">
            <v>3</v>
          </cell>
          <cell r="B279" t="str">
            <v>730949</v>
          </cell>
          <cell r="C279">
            <v>18.342000000000002</v>
          </cell>
          <cell r="D279">
            <v>9.9169999999999998</v>
          </cell>
          <cell r="E279">
            <v>245476.89550000001</v>
          </cell>
          <cell r="F279">
            <v>13383.322184058445</v>
          </cell>
        </row>
        <row r="280">
          <cell r="A280">
            <v>8</v>
          </cell>
          <cell r="B280" t="str">
            <v>720153</v>
          </cell>
          <cell r="C280">
            <v>18.381</v>
          </cell>
          <cell r="D280">
            <v>840.95500000000004</v>
          </cell>
          <cell r="E280">
            <v>632225.93050000002</v>
          </cell>
          <cell r="F280">
            <v>34395.622136989281</v>
          </cell>
        </row>
        <row r="281">
          <cell r="A281">
            <v>6</v>
          </cell>
          <cell r="B281" t="str">
            <v>410021</v>
          </cell>
          <cell r="C281">
            <v>18.471</v>
          </cell>
          <cell r="D281">
            <v>2172.87</v>
          </cell>
          <cell r="E281">
            <v>406051.96500000014</v>
          </cell>
          <cell r="F281">
            <v>21983.215039792114</v>
          </cell>
        </row>
        <row r="282">
          <cell r="A282">
            <v>9</v>
          </cell>
          <cell r="B282" t="str">
            <v>240047</v>
          </cell>
          <cell r="C282">
            <v>18.478999999999999</v>
          </cell>
          <cell r="D282">
            <v>51.42</v>
          </cell>
          <cell r="E282">
            <v>429328.69</v>
          </cell>
          <cell r="F282">
            <v>23233.32918447968</v>
          </cell>
        </row>
        <row r="283">
          <cell r="A283">
            <v>6</v>
          </cell>
          <cell r="B283" t="str">
            <v>120385</v>
          </cell>
          <cell r="C283">
            <v>18.598000000000003</v>
          </cell>
          <cell r="D283">
            <v>3450.99</v>
          </cell>
          <cell r="E283">
            <v>353986.2</v>
          </cell>
          <cell r="F283">
            <v>19033.562748682652</v>
          </cell>
        </row>
        <row r="284">
          <cell r="A284">
            <v>6</v>
          </cell>
          <cell r="B284" t="str">
            <v>120168</v>
          </cell>
          <cell r="C284">
            <v>18.77</v>
          </cell>
          <cell r="D284">
            <v>2745.27</v>
          </cell>
          <cell r="E284">
            <v>592225.53</v>
          </cell>
          <cell r="F284">
            <v>31551.706446457116</v>
          </cell>
        </row>
        <row r="285">
          <cell r="A285">
            <v>9</v>
          </cell>
          <cell r="B285" t="str">
            <v>330078</v>
          </cell>
          <cell r="C285">
            <v>18.78</v>
          </cell>
          <cell r="D285">
            <v>34.6</v>
          </cell>
          <cell r="E285">
            <v>460539.75500000012</v>
          </cell>
          <cell r="F285">
            <v>24522.883652822155</v>
          </cell>
        </row>
        <row r="286">
          <cell r="A286">
            <v>9</v>
          </cell>
          <cell r="B286" t="str">
            <v>410075</v>
          </cell>
          <cell r="C286">
            <v>18.843</v>
          </cell>
          <cell r="D286">
            <v>37.21</v>
          </cell>
          <cell r="E286">
            <v>613381.93600000022</v>
          </cell>
          <cell r="F286">
            <v>32552.244122485816</v>
          </cell>
        </row>
        <row r="287">
          <cell r="A287">
            <v>5</v>
          </cell>
          <cell r="B287" t="str">
            <v>410944</v>
          </cell>
          <cell r="C287">
            <v>18.912000000000003</v>
          </cell>
          <cell r="D287">
            <v>1.5981999999999998</v>
          </cell>
          <cell r="E287">
            <v>1049567.6360000002</v>
          </cell>
          <cell r="F287">
            <v>55497.442681895096</v>
          </cell>
        </row>
        <row r="288">
          <cell r="A288">
            <v>6</v>
          </cell>
          <cell r="B288" t="str">
            <v>120197</v>
          </cell>
          <cell r="C288">
            <v>18.917999999999999</v>
          </cell>
          <cell r="D288">
            <v>3064.33</v>
          </cell>
          <cell r="E288">
            <v>452641.16649999999</v>
          </cell>
          <cell r="F288">
            <v>23926.480944074428</v>
          </cell>
        </row>
        <row r="289">
          <cell r="A289">
            <v>4</v>
          </cell>
          <cell r="B289" t="str">
            <v>120727</v>
          </cell>
          <cell r="C289">
            <v>18.952999999999999</v>
          </cell>
          <cell r="D289">
            <v>6500</v>
          </cell>
          <cell r="E289">
            <v>765807.04520000005</v>
          </cell>
          <cell r="F289">
            <v>40405.584614572894</v>
          </cell>
        </row>
        <row r="290">
          <cell r="A290">
            <v>6</v>
          </cell>
          <cell r="B290" t="str">
            <v>410134</v>
          </cell>
          <cell r="C290">
            <v>19.068000000000001</v>
          </cell>
          <cell r="D290">
            <v>4609.37</v>
          </cell>
          <cell r="E290">
            <v>329546.47740000003</v>
          </cell>
          <cell r="F290">
            <v>17282.697577092513</v>
          </cell>
        </row>
        <row r="291">
          <cell r="A291">
            <v>6</v>
          </cell>
          <cell r="B291" t="str">
            <v>120371</v>
          </cell>
          <cell r="C291">
            <v>19.125</v>
          </cell>
          <cell r="D291">
            <v>3282.96</v>
          </cell>
          <cell r="E291">
            <v>188090.15</v>
          </cell>
          <cell r="F291">
            <v>9834.7790849673202</v>
          </cell>
        </row>
        <row r="292">
          <cell r="A292">
            <v>5</v>
          </cell>
          <cell r="B292" t="str">
            <v>430975</v>
          </cell>
          <cell r="C292">
            <v>19.172000000000001</v>
          </cell>
          <cell r="D292">
            <v>0.58879999999999999</v>
          </cell>
          <cell r="E292">
            <v>13413365.900000002</v>
          </cell>
          <cell r="F292">
            <v>699633.10557062388</v>
          </cell>
        </row>
        <row r="293">
          <cell r="A293">
            <v>6</v>
          </cell>
          <cell r="B293" t="str">
            <v>410023</v>
          </cell>
          <cell r="C293">
            <v>19.378</v>
          </cell>
          <cell r="D293">
            <v>4518.3500000000004</v>
          </cell>
          <cell r="E293">
            <v>413298.67409999995</v>
          </cell>
          <cell r="F293">
            <v>21328.242032201462</v>
          </cell>
        </row>
        <row r="294">
          <cell r="A294">
            <v>6</v>
          </cell>
          <cell r="B294" t="str">
            <v>120227</v>
          </cell>
          <cell r="C294">
            <v>19.399999999999999</v>
          </cell>
          <cell r="D294">
            <v>4142.76</v>
          </cell>
          <cell r="E294">
            <v>447891.59499999991</v>
          </cell>
          <cell r="F294">
            <v>23087.1956185567</v>
          </cell>
        </row>
        <row r="295">
          <cell r="A295">
            <v>6</v>
          </cell>
          <cell r="B295" t="str">
            <v>120134</v>
          </cell>
          <cell r="C295">
            <v>19.405000000000001</v>
          </cell>
          <cell r="D295">
            <v>3297.82</v>
          </cell>
          <cell r="E295">
            <v>380330.51</v>
          </cell>
          <cell r="F295">
            <v>19599.614017005926</v>
          </cell>
        </row>
        <row r="296">
          <cell r="A296">
            <v>6</v>
          </cell>
          <cell r="B296" t="str">
            <v>120226</v>
          </cell>
          <cell r="C296">
            <v>19.452999999999999</v>
          </cell>
          <cell r="D296">
            <v>4673.5</v>
          </cell>
          <cell r="E296">
            <v>385139.84700000013</v>
          </cell>
          <cell r="F296">
            <v>19798.480799876634</v>
          </cell>
        </row>
        <row r="297">
          <cell r="A297">
            <v>1</v>
          </cell>
          <cell r="B297" t="str">
            <v>740088</v>
          </cell>
          <cell r="C297">
            <v>19.548999999999999</v>
          </cell>
          <cell r="D297">
            <v>86.61</v>
          </cell>
          <cell r="E297">
            <v>278399.42949999997</v>
          </cell>
          <cell r="F297">
            <v>14241.108471021535</v>
          </cell>
        </row>
        <row r="298">
          <cell r="A298">
            <v>9</v>
          </cell>
          <cell r="B298" t="str">
            <v>230280</v>
          </cell>
          <cell r="C298">
            <v>19.579000000000001</v>
          </cell>
          <cell r="D298">
            <v>51.13</v>
          </cell>
          <cell r="E298">
            <v>329191.90999999997</v>
          </cell>
          <cell r="F298">
            <v>16813.520098064251</v>
          </cell>
        </row>
        <row r="299">
          <cell r="A299">
            <v>9</v>
          </cell>
          <cell r="B299" t="str">
            <v>400010</v>
          </cell>
          <cell r="C299">
            <v>19.7</v>
          </cell>
          <cell r="D299">
            <v>69.3</v>
          </cell>
          <cell r="E299">
            <v>414578.39549999987</v>
          </cell>
          <cell r="F299">
            <v>21044.588604060908</v>
          </cell>
        </row>
        <row r="300">
          <cell r="A300">
            <v>9</v>
          </cell>
          <cell r="B300" t="str">
            <v>410200</v>
          </cell>
          <cell r="C300">
            <v>19.754000000000001</v>
          </cell>
          <cell r="D300">
            <v>68.63</v>
          </cell>
          <cell r="E300">
            <v>864572.46670000022</v>
          </cell>
          <cell r="F300">
            <v>43766.956904930652</v>
          </cell>
        </row>
        <row r="301">
          <cell r="A301">
            <v>3</v>
          </cell>
          <cell r="B301" t="str">
            <v>230864</v>
          </cell>
          <cell r="C301">
            <v>19.872</v>
          </cell>
          <cell r="D301">
            <v>24.763999999999999</v>
          </cell>
          <cell r="E301">
            <v>344123.71500000003</v>
          </cell>
          <cell r="F301">
            <v>17317.014643719809</v>
          </cell>
        </row>
        <row r="302">
          <cell r="A302">
            <v>9</v>
          </cell>
          <cell r="B302" t="str">
            <v>740266</v>
          </cell>
          <cell r="C302">
            <v>19.891000000000002</v>
          </cell>
          <cell r="D302">
            <v>44.935000000000002</v>
          </cell>
          <cell r="E302">
            <v>643882.84450000001</v>
          </cell>
          <cell r="F302">
            <v>32370.561786737719</v>
          </cell>
        </row>
        <row r="303">
          <cell r="A303">
            <v>6</v>
          </cell>
          <cell r="B303" t="str">
            <v>120241</v>
          </cell>
          <cell r="C303">
            <v>19.971</v>
          </cell>
          <cell r="D303">
            <v>5287.16</v>
          </cell>
          <cell r="E303">
            <v>427763.266</v>
          </cell>
          <cell r="F303">
            <v>21419.22117069751</v>
          </cell>
        </row>
        <row r="304">
          <cell r="A304">
            <v>4</v>
          </cell>
          <cell r="B304" t="str">
            <v>120997</v>
          </cell>
          <cell r="C304">
            <v>19.989000000000001</v>
          </cell>
          <cell r="D304">
            <v>14183</v>
          </cell>
          <cell r="E304">
            <v>887750</v>
          </cell>
          <cell r="F304">
            <v>44411.926559607782</v>
          </cell>
        </row>
        <row r="305">
          <cell r="A305">
            <v>4</v>
          </cell>
          <cell r="B305" t="str">
            <v>110788</v>
          </cell>
          <cell r="C305">
            <v>20.024999999999999</v>
          </cell>
          <cell r="D305">
            <v>26800</v>
          </cell>
          <cell r="E305">
            <v>4424023.0008499995</v>
          </cell>
          <cell r="F305">
            <v>220924.99380024968</v>
          </cell>
        </row>
        <row r="306">
          <cell r="A306">
            <v>6</v>
          </cell>
          <cell r="B306" t="str">
            <v>410015</v>
          </cell>
          <cell r="C306">
            <v>20.109000000000002</v>
          </cell>
          <cell r="D306">
            <v>3223.92</v>
          </cell>
          <cell r="E306">
            <v>326146.43500000011</v>
          </cell>
          <cell r="F306">
            <v>16218.928589188925</v>
          </cell>
        </row>
        <row r="307">
          <cell r="A307">
            <v>9</v>
          </cell>
          <cell r="B307" t="str">
            <v>740071</v>
          </cell>
          <cell r="C307">
            <v>20.135000000000002</v>
          </cell>
          <cell r="D307">
            <v>42.55</v>
          </cell>
          <cell r="E307">
            <v>576117.39500000014</v>
          </cell>
          <cell r="F307">
            <v>28612.733796871125</v>
          </cell>
        </row>
        <row r="308">
          <cell r="A308">
            <v>9</v>
          </cell>
          <cell r="B308" t="str">
            <v>330359</v>
          </cell>
          <cell r="C308">
            <v>20.138999999999999</v>
          </cell>
          <cell r="D308">
            <v>29.4</v>
          </cell>
          <cell r="E308">
            <v>686622.27050000022</v>
          </cell>
          <cell r="F308">
            <v>34094.159119122116</v>
          </cell>
        </row>
        <row r="309">
          <cell r="A309">
            <v>6</v>
          </cell>
          <cell r="B309" t="str">
            <v>330371</v>
          </cell>
          <cell r="C309">
            <v>20.196000000000002</v>
          </cell>
          <cell r="D309">
            <v>3226.68</v>
          </cell>
          <cell r="E309">
            <v>474162.2350000001</v>
          </cell>
          <cell r="F309">
            <v>23478.027084571204</v>
          </cell>
        </row>
        <row r="310">
          <cell r="A310">
            <v>9</v>
          </cell>
          <cell r="B310" t="str">
            <v>720151</v>
          </cell>
          <cell r="C310">
            <v>20.214000000000002</v>
          </cell>
          <cell r="D310">
            <v>36.659999999999997</v>
          </cell>
          <cell r="E310">
            <v>638659.05000000005</v>
          </cell>
          <cell r="F310">
            <v>31594.887206886317</v>
          </cell>
        </row>
        <row r="311">
          <cell r="A311">
            <v>5</v>
          </cell>
          <cell r="B311" t="str">
            <v>410940</v>
          </cell>
          <cell r="C311">
            <v>20.238</v>
          </cell>
          <cell r="D311">
            <v>1.4805999999999999</v>
          </cell>
          <cell r="E311">
            <v>796086.08180000004</v>
          </cell>
          <cell r="F311">
            <v>39336.203271074221</v>
          </cell>
        </row>
        <row r="312">
          <cell r="A312">
            <v>6</v>
          </cell>
          <cell r="B312" t="str">
            <v>330392</v>
          </cell>
          <cell r="C312">
            <v>20.254999999999999</v>
          </cell>
          <cell r="D312">
            <v>4097.4049999999997</v>
          </cell>
          <cell r="E312">
            <v>323529.90050000005</v>
          </cell>
          <cell r="F312">
            <v>15972.841298444831</v>
          </cell>
        </row>
        <row r="313">
          <cell r="A313">
            <v>9</v>
          </cell>
          <cell r="B313" t="str">
            <v>430303</v>
          </cell>
          <cell r="C313">
            <v>20.260999999999999</v>
          </cell>
          <cell r="D313">
            <v>44.25</v>
          </cell>
          <cell r="E313">
            <v>569050.67590000015</v>
          </cell>
          <cell r="F313">
            <v>28086.011346922667</v>
          </cell>
        </row>
        <row r="314">
          <cell r="A314">
            <v>6</v>
          </cell>
          <cell r="B314" t="str">
            <v>120053</v>
          </cell>
          <cell r="C314">
            <v>20.356999999999999</v>
          </cell>
          <cell r="D314">
            <v>3071.5</v>
          </cell>
          <cell r="E314">
            <v>433268.94</v>
          </cell>
          <cell r="F314">
            <v>21283.535884462348</v>
          </cell>
        </row>
        <row r="315">
          <cell r="A315">
            <v>4</v>
          </cell>
          <cell r="B315" t="str">
            <v>410714</v>
          </cell>
          <cell r="C315">
            <v>20.374000000000002</v>
          </cell>
          <cell r="D315">
            <v>13440</v>
          </cell>
          <cell r="E315">
            <v>3156076.35</v>
          </cell>
          <cell r="F315">
            <v>154907.05556100913</v>
          </cell>
        </row>
        <row r="316">
          <cell r="A316">
            <v>4</v>
          </cell>
          <cell r="B316" t="str">
            <v>110771</v>
          </cell>
          <cell r="C316">
            <v>20.411000000000001</v>
          </cell>
          <cell r="D316">
            <v>7000</v>
          </cell>
          <cell r="E316">
            <v>5423391.2800000003</v>
          </cell>
          <cell r="F316">
            <v>265709.23913576012</v>
          </cell>
        </row>
        <row r="317">
          <cell r="A317">
            <v>4</v>
          </cell>
          <cell r="B317" t="str">
            <v>740954</v>
          </cell>
          <cell r="C317">
            <v>20.477</v>
          </cell>
          <cell r="D317">
            <v>840</v>
          </cell>
          <cell r="E317">
            <v>2067160</v>
          </cell>
          <cell r="F317">
            <v>100950.33452165844</v>
          </cell>
        </row>
        <row r="318">
          <cell r="A318">
            <v>6</v>
          </cell>
          <cell r="B318" t="str">
            <v>330048</v>
          </cell>
          <cell r="C318">
            <v>20.582000000000001</v>
          </cell>
          <cell r="D318">
            <v>4999.95</v>
          </cell>
          <cell r="E318">
            <v>436522.40499999997</v>
          </cell>
          <cell r="F318">
            <v>21208.940093285393</v>
          </cell>
        </row>
        <row r="319">
          <cell r="A319">
            <v>6</v>
          </cell>
          <cell r="B319" t="str">
            <v>120049</v>
          </cell>
          <cell r="C319">
            <v>20.596</v>
          </cell>
          <cell r="D319">
            <v>3144.64</v>
          </cell>
          <cell r="E319">
            <v>232677.342</v>
          </cell>
          <cell r="F319">
            <v>11297.210234997086</v>
          </cell>
        </row>
        <row r="320">
          <cell r="A320">
            <v>4</v>
          </cell>
          <cell r="B320" t="str">
            <v>410783</v>
          </cell>
          <cell r="C320">
            <v>20.632000000000001</v>
          </cell>
          <cell r="D320">
            <v>8800</v>
          </cell>
          <cell r="E320">
            <v>3230234.784</v>
          </cell>
          <cell r="F320">
            <v>156564.30709577355</v>
          </cell>
        </row>
        <row r="321">
          <cell r="A321">
            <v>7</v>
          </cell>
          <cell r="B321" t="str">
            <v>300107</v>
          </cell>
          <cell r="C321">
            <v>20.664000000000001</v>
          </cell>
          <cell r="D321">
            <v>166.65440000000001</v>
          </cell>
          <cell r="E321">
            <v>467498.72</v>
          </cell>
          <cell r="F321">
            <v>22623.825009678665</v>
          </cell>
        </row>
        <row r="322">
          <cell r="A322">
            <v>9</v>
          </cell>
          <cell r="B322" t="str">
            <v>330312</v>
          </cell>
          <cell r="C322">
            <v>20.664999999999999</v>
          </cell>
          <cell r="D322">
            <v>44.27</v>
          </cell>
          <cell r="E322">
            <v>636621.13499999989</v>
          </cell>
          <cell r="F322">
            <v>30806.732881684002</v>
          </cell>
        </row>
        <row r="323">
          <cell r="A323">
            <v>9</v>
          </cell>
          <cell r="B323" t="str">
            <v>330272</v>
          </cell>
          <cell r="C323">
            <v>20.759</v>
          </cell>
          <cell r="D323">
            <v>15.11</v>
          </cell>
          <cell r="E323">
            <v>614096.35800000024</v>
          </cell>
          <cell r="F323">
            <v>29582.174382195684</v>
          </cell>
        </row>
        <row r="324">
          <cell r="A324">
            <v>2</v>
          </cell>
          <cell r="B324" t="str">
            <v>720943</v>
          </cell>
          <cell r="C324">
            <v>20.831</v>
          </cell>
          <cell r="D324">
            <v>12.6</v>
          </cell>
          <cell r="E324">
            <v>465447.7444999998</v>
          </cell>
          <cell r="F324">
            <v>22343.994263357486</v>
          </cell>
        </row>
        <row r="325">
          <cell r="A325">
            <v>6</v>
          </cell>
          <cell r="B325" t="str">
            <v>400282</v>
          </cell>
          <cell r="C325">
            <v>20.844999999999999</v>
          </cell>
          <cell r="D325">
            <v>3869.06</v>
          </cell>
          <cell r="E325">
            <v>374854.26530000014</v>
          </cell>
          <cell r="F325">
            <v>17982.934291196936</v>
          </cell>
        </row>
        <row r="326">
          <cell r="A326">
            <v>6</v>
          </cell>
          <cell r="B326" t="str">
            <v>330207</v>
          </cell>
          <cell r="C326">
            <v>20.846</v>
          </cell>
          <cell r="D326">
            <v>4282.57</v>
          </cell>
          <cell r="E326">
            <v>369524.85</v>
          </cell>
          <cell r="F326">
            <v>17726.415139595127</v>
          </cell>
        </row>
        <row r="327">
          <cell r="A327">
            <v>2</v>
          </cell>
          <cell r="B327" t="str">
            <v>110723</v>
          </cell>
          <cell r="C327">
            <v>20.862000000000002</v>
          </cell>
          <cell r="D327">
            <v>10.1</v>
          </cell>
          <cell r="E327">
            <v>688992.15370000002</v>
          </cell>
          <cell r="F327">
            <v>33026.179354807784</v>
          </cell>
        </row>
        <row r="328">
          <cell r="A328">
            <v>9</v>
          </cell>
          <cell r="B328" t="str">
            <v>230369</v>
          </cell>
          <cell r="C328">
            <v>20.912000000000003</v>
          </cell>
          <cell r="D328">
            <v>68.069999999999993</v>
          </cell>
          <cell r="E328">
            <v>786578.36500000011</v>
          </cell>
          <cell r="F328">
            <v>37613.732067712321</v>
          </cell>
        </row>
        <row r="329">
          <cell r="A329">
            <v>6</v>
          </cell>
          <cell r="B329" t="str">
            <v>120116</v>
          </cell>
          <cell r="C329">
            <v>20.941000000000003</v>
          </cell>
          <cell r="D329">
            <v>4787.99</v>
          </cell>
          <cell r="E329">
            <v>480328.79839999997</v>
          </cell>
          <cell r="F329">
            <v>22937.242653168421</v>
          </cell>
        </row>
        <row r="330">
          <cell r="A330">
            <v>6</v>
          </cell>
          <cell r="B330" t="str">
            <v>430038</v>
          </cell>
          <cell r="C330">
            <v>20.975000000000001</v>
          </cell>
          <cell r="D330">
            <v>3123.3</v>
          </cell>
          <cell r="E330">
            <v>346194.46250000008</v>
          </cell>
          <cell r="F330">
            <v>16505.099523241959</v>
          </cell>
        </row>
        <row r="331">
          <cell r="A331">
            <v>6</v>
          </cell>
          <cell r="B331" t="str">
            <v>120097</v>
          </cell>
          <cell r="C331">
            <v>21.013999999999999</v>
          </cell>
          <cell r="D331">
            <v>4662.6499999999996</v>
          </cell>
          <cell r="E331">
            <v>437563.36870000011</v>
          </cell>
          <cell r="F331">
            <v>20822.469244313321</v>
          </cell>
        </row>
        <row r="332">
          <cell r="A332">
            <v>8</v>
          </cell>
          <cell r="B332" t="str">
            <v>410162</v>
          </cell>
          <cell r="C332">
            <v>21.127000000000002</v>
          </cell>
          <cell r="D332">
            <v>1114.4749999999999</v>
          </cell>
          <cell r="E332">
            <v>443261.13500000007</v>
          </cell>
          <cell r="F332">
            <v>20980.789274388226</v>
          </cell>
        </row>
        <row r="333">
          <cell r="A333">
            <v>8</v>
          </cell>
          <cell r="B333" t="str">
            <v>740036</v>
          </cell>
          <cell r="C333">
            <v>21.132000000000001</v>
          </cell>
          <cell r="D333">
            <v>839.27</v>
          </cell>
          <cell r="E333">
            <v>868740.50050000031</v>
          </cell>
          <cell r="F333">
            <v>41110.188363619171</v>
          </cell>
        </row>
        <row r="334">
          <cell r="A334">
            <v>2</v>
          </cell>
          <cell r="B334" t="str">
            <v>730055</v>
          </cell>
          <cell r="C334">
            <v>21.138000000000002</v>
          </cell>
          <cell r="D334">
            <v>30.05</v>
          </cell>
          <cell r="E334">
            <v>353447.03</v>
          </cell>
          <cell r="F334">
            <v>16720.930551613208</v>
          </cell>
        </row>
        <row r="335">
          <cell r="A335">
            <v>6</v>
          </cell>
          <cell r="B335" t="str">
            <v>110065</v>
          </cell>
          <cell r="C335">
            <v>21.209</v>
          </cell>
          <cell r="D335">
            <v>2888.6</v>
          </cell>
          <cell r="E335">
            <v>605581.02139999997</v>
          </cell>
          <cell r="F335">
            <v>28553.02095336885</v>
          </cell>
        </row>
        <row r="336">
          <cell r="A336">
            <v>9</v>
          </cell>
          <cell r="B336" t="str">
            <v>720088</v>
          </cell>
          <cell r="C336">
            <v>21.263000000000002</v>
          </cell>
          <cell r="D336">
            <v>40.130000000000003</v>
          </cell>
          <cell r="E336">
            <v>726456.65500000014</v>
          </cell>
          <cell r="F336">
            <v>34165.2944081268</v>
          </cell>
        </row>
        <row r="337">
          <cell r="A337">
            <v>9</v>
          </cell>
          <cell r="B337" t="str">
            <v>730057</v>
          </cell>
          <cell r="C337">
            <v>21.313000000000002</v>
          </cell>
          <cell r="D337">
            <v>54.16</v>
          </cell>
          <cell r="E337">
            <v>500934.72049999994</v>
          </cell>
          <cell r="F337">
            <v>23503.717003706653</v>
          </cell>
        </row>
        <row r="338">
          <cell r="A338">
            <v>5</v>
          </cell>
          <cell r="B338" t="str">
            <v>410816</v>
          </cell>
          <cell r="C338">
            <v>21.36</v>
          </cell>
          <cell r="D338">
            <v>0.65599999999999992</v>
          </cell>
          <cell r="E338">
            <v>8561648.2964000013</v>
          </cell>
          <cell r="F338">
            <v>400826.23110486899</v>
          </cell>
        </row>
        <row r="339">
          <cell r="A339">
            <v>6</v>
          </cell>
          <cell r="B339" t="str">
            <v>120012</v>
          </cell>
          <cell r="C339">
            <v>21.442</v>
          </cell>
          <cell r="D339">
            <v>5759.11</v>
          </cell>
          <cell r="E339">
            <v>513179.74600000016</v>
          </cell>
          <cell r="F339">
            <v>23933.389889002898</v>
          </cell>
        </row>
        <row r="340">
          <cell r="A340">
            <v>6</v>
          </cell>
          <cell r="B340" t="str">
            <v>120396</v>
          </cell>
          <cell r="C340">
            <v>21.448</v>
          </cell>
          <cell r="D340">
            <v>5226.51</v>
          </cell>
          <cell r="E340">
            <v>362438.58199999988</v>
          </cell>
          <cell r="F340">
            <v>16898.479205520322</v>
          </cell>
        </row>
        <row r="341">
          <cell r="A341">
            <v>9</v>
          </cell>
          <cell r="B341" t="str">
            <v>400015</v>
          </cell>
          <cell r="C341">
            <v>21.509</v>
          </cell>
          <cell r="D341">
            <v>52.89</v>
          </cell>
          <cell r="E341">
            <v>628537.60449999978</v>
          </cell>
          <cell r="F341">
            <v>29222.07468966478</v>
          </cell>
        </row>
        <row r="342">
          <cell r="A342">
            <v>9</v>
          </cell>
          <cell r="B342" t="str">
            <v>410154</v>
          </cell>
          <cell r="C342">
            <v>21.533000000000001</v>
          </cell>
          <cell r="D342">
            <v>38.07</v>
          </cell>
          <cell r="E342">
            <v>308009.39049999998</v>
          </cell>
          <cell r="F342">
            <v>14304.063089211906</v>
          </cell>
        </row>
        <row r="343">
          <cell r="A343">
            <v>6</v>
          </cell>
          <cell r="B343" t="str">
            <v>240119</v>
          </cell>
          <cell r="C343">
            <v>21.542999999999999</v>
          </cell>
          <cell r="D343">
            <v>2860.38</v>
          </cell>
          <cell r="E343">
            <v>454283.57549999986</v>
          </cell>
          <cell r="F343">
            <v>21087.294039827317</v>
          </cell>
        </row>
        <row r="344">
          <cell r="A344">
            <v>6</v>
          </cell>
          <cell r="B344" t="str">
            <v>120244</v>
          </cell>
          <cell r="C344">
            <v>21.724</v>
          </cell>
          <cell r="D344">
            <v>3327.11</v>
          </cell>
          <cell r="E344">
            <v>327821.27249999996</v>
          </cell>
          <cell r="F344">
            <v>15090.281370834098</v>
          </cell>
        </row>
        <row r="345">
          <cell r="A345">
            <v>4</v>
          </cell>
          <cell r="B345" t="str">
            <v>410781</v>
          </cell>
          <cell r="C345">
            <v>21.826000000000001</v>
          </cell>
          <cell r="D345">
            <v>20500</v>
          </cell>
          <cell r="E345">
            <v>146570.54500000001</v>
          </cell>
          <cell r="F345">
            <v>6715.4102904792453</v>
          </cell>
        </row>
        <row r="346">
          <cell r="A346">
            <v>3</v>
          </cell>
          <cell r="B346" t="str">
            <v>230945</v>
          </cell>
          <cell r="C346">
            <v>21.914999999999999</v>
          </cell>
          <cell r="D346">
            <v>11.849</v>
          </cell>
          <cell r="E346">
            <v>196557.54350000003</v>
          </cell>
          <cell r="F346">
            <v>8969.0870864704557</v>
          </cell>
        </row>
        <row r="347">
          <cell r="A347">
            <v>6</v>
          </cell>
          <cell r="B347" t="str">
            <v>430127</v>
          </cell>
          <cell r="C347">
            <v>21.916</v>
          </cell>
          <cell r="D347">
            <v>4894.8999999999996</v>
          </cell>
          <cell r="E347">
            <v>594599.29499999993</v>
          </cell>
          <cell r="F347">
            <v>27130.831127943053</v>
          </cell>
        </row>
        <row r="348">
          <cell r="A348">
            <v>6</v>
          </cell>
          <cell r="B348" t="str">
            <v>120268</v>
          </cell>
          <cell r="C348">
            <v>21.917000000000002</v>
          </cell>
          <cell r="D348">
            <v>5557.1</v>
          </cell>
          <cell r="E348">
            <v>358630.13649999996</v>
          </cell>
          <cell r="F348">
            <v>16363.103367249165</v>
          </cell>
        </row>
        <row r="349">
          <cell r="A349">
            <v>6</v>
          </cell>
          <cell r="B349" t="str">
            <v>430003</v>
          </cell>
          <cell r="C349">
            <v>21.954999999999998</v>
          </cell>
          <cell r="D349">
            <v>5080.5</v>
          </cell>
          <cell r="E349">
            <v>370760.20650000026</v>
          </cell>
          <cell r="F349">
            <v>16887.278820314292</v>
          </cell>
        </row>
        <row r="350">
          <cell r="A350">
            <v>6</v>
          </cell>
          <cell r="B350" t="str">
            <v>120300</v>
          </cell>
          <cell r="C350">
            <v>21.961000000000002</v>
          </cell>
          <cell r="D350">
            <v>4354.55</v>
          </cell>
          <cell r="E350">
            <v>417621.31</v>
          </cell>
          <cell r="F350">
            <v>19016.497882610078</v>
          </cell>
        </row>
        <row r="351">
          <cell r="A351">
            <v>6</v>
          </cell>
          <cell r="B351" t="str">
            <v>120193</v>
          </cell>
          <cell r="C351">
            <v>22.163</v>
          </cell>
          <cell r="D351">
            <v>5726.1</v>
          </cell>
          <cell r="E351">
            <v>407135.98500000004</v>
          </cell>
          <cell r="F351">
            <v>18370.075576411138</v>
          </cell>
        </row>
        <row r="352">
          <cell r="A352">
            <v>3</v>
          </cell>
          <cell r="B352" t="str">
            <v>740964</v>
          </cell>
          <cell r="C352">
            <v>22.202999999999999</v>
          </cell>
          <cell r="D352">
            <v>11.381000000000002</v>
          </cell>
          <cell r="E352">
            <v>253877.33940000006</v>
          </cell>
          <cell r="F352">
            <v>11434.371003918392</v>
          </cell>
        </row>
        <row r="353">
          <cell r="A353">
            <v>3</v>
          </cell>
          <cell r="B353" t="str">
            <v>740782</v>
          </cell>
          <cell r="C353">
            <v>22.204000000000001</v>
          </cell>
          <cell r="D353">
            <v>12.005000000000001</v>
          </cell>
          <cell r="E353">
            <v>495269.71218000003</v>
          </cell>
          <cell r="F353">
            <v>22305.427498648893</v>
          </cell>
        </row>
        <row r="354">
          <cell r="A354">
            <v>8</v>
          </cell>
          <cell r="B354" t="str">
            <v>410124</v>
          </cell>
          <cell r="C354">
            <v>22.211000000000002</v>
          </cell>
          <cell r="D354">
            <v>1064.17</v>
          </cell>
          <cell r="E354">
            <v>161484.36500000002</v>
          </cell>
          <cell r="F354">
            <v>7270.4680113457298</v>
          </cell>
        </row>
        <row r="355">
          <cell r="A355">
            <v>6</v>
          </cell>
          <cell r="B355" t="str">
            <v>120370</v>
          </cell>
          <cell r="C355">
            <v>22.236000000000001</v>
          </cell>
          <cell r="D355">
            <v>4676.9949999999999</v>
          </cell>
          <cell r="E355">
            <v>764951.92599999998</v>
          </cell>
          <cell r="F355">
            <v>34401.50773520417</v>
          </cell>
        </row>
        <row r="356">
          <cell r="A356">
            <v>8</v>
          </cell>
          <cell r="B356" t="str">
            <v>720123</v>
          </cell>
          <cell r="C356">
            <v>22.277000000000001</v>
          </cell>
          <cell r="D356">
            <v>1063.19</v>
          </cell>
          <cell r="E356">
            <v>2012483.4650000001</v>
          </cell>
          <cell r="F356">
            <v>90339.070117161202</v>
          </cell>
        </row>
        <row r="357">
          <cell r="A357">
            <v>9</v>
          </cell>
          <cell r="B357" t="str">
            <v>740090</v>
          </cell>
          <cell r="C357">
            <v>22.355</v>
          </cell>
          <cell r="D357">
            <v>71.31</v>
          </cell>
          <cell r="E357">
            <v>467371.95500000007</v>
          </cell>
          <cell r="F357">
            <v>20906.819727130398</v>
          </cell>
        </row>
        <row r="358">
          <cell r="A358">
            <v>8</v>
          </cell>
          <cell r="B358" t="str">
            <v>120365</v>
          </cell>
          <cell r="C358">
            <v>22.383000000000003</v>
          </cell>
          <cell r="D358">
            <v>1192.27</v>
          </cell>
          <cell r="E358">
            <v>110844.2</v>
          </cell>
          <cell r="F358">
            <v>4952.1601215207966</v>
          </cell>
        </row>
        <row r="359">
          <cell r="A359">
            <v>9</v>
          </cell>
          <cell r="B359" t="str">
            <v>410243</v>
          </cell>
          <cell r="C359">
            <v>22.398</v>
          </cell>
          <cell r="D359">
            <v>26.01</v>
          </cell>
          <cell r="E359">
            <v>752155.36900000018</v>
          </cell>
          <cell r="F359">
            <v>33581.363023484249</v>
          </cell>
        </row>
        <row r="360">
          <cell r="A360">
            <v>6</v>
          </cell>
          <cell r="B360" t="str">
            <v>240242</v>
          </cell>
          <cell r="C360">
            <v>22.557000000000002</v>
          </cell>
          <cell r="D360">
            <v>2981.66</v>
          </cell>
          <cell r="E360">
            <v>687542.69499999983</v>
          </cell>
          <cell r="F360">
            <v>30480.2365119475</v>
          </cell>
        </row>
        <row r="361">
          <cell r="A361">
            <v>3</v>
          </cell>
          <cell r="B361" t="str">
            <v>730785</v>
          </cell>
          <cell r="C361">
            <v>22.627000000000002</v>
          </cell>
          <cell r="D361">
            <v>12.234000000000002</v>
          </cell>
          <cell r="E361">
            <v>193560</v>
          </cell>
          <cell r="F361">
            <v>8554.3819330887873</v>
          </cell>
        </row>
        <row r="362">
          <cell r="A362">
            <v>5</v>
          </cell>
          <cell r="B362" t="str">
            <v>410782</v>
          </cell>
          <cell r="C362">
            <v>22.63</v>
          </cell>
          <cell r="D362">
            <v>0.69499999999999995</v>
          </cell>
          <cell r="E362">
            <v>4883542.25</v>
          </cell>
          <cell r="F362">
            <v>215799.48077772869</v>
          </cell>
        </row>
        <row r="363">
          <cell r="A363">
            <v>6</v>
          </cell>
          <cell r="B363" t="str">
            <v>230364</v>
          </cell>
          <cell r="C363">
            <v>22.654</v>
          </cell>
          <cell r="D363">
            <v>3143.51</v>
          </cell>
          <cell r="E363">
            <v>1144537.8049999999</v>
          </cell>
          <cell r="F363">
            <v>50522.548115123158</v>
          </cell>
        </row>
        <row r="364">
          <cell r="A364">
            <v>9</v>
          </cell>
          <cell r="B364" t="str">
            <v>330273</v>
          </cell>
          <cell r="C364">
            <v>22.656000000000002</v>
          </cell>
          <cell r="D364">
            <v>32.950000000000003</v>
          </cell>
          <cell r="E364">
            <v>543832.44549999991</v>
          </cell>
          <cell r="F364">
            <v>24003.90384445621</v>
          </cell>
        </row>
        <row r="365">
          <cell r="A365">
            <v>2</v>
          </cell>
          <cell r="B365" t="str">
            <v>110063</v>
          </cell>
          <cell r="C365">
            <v>22.677</v>
          </cell>
          <cell r="D365">
            <v>20.74</v>
          </cell>
          <cell r="E365">
            <v>681594.35750000016</v>
          </cell>
          <cell r="F365">
            <v>30056.637011068491</v>
          </cell>
        </row>
        <row r="366">
          <cell r="A366">
            <v>6</v>
          </cell>
          <cell r="B366" t="str">
            <v>410226</v>
          </cell>
          <cell r="C366">
            <v>22.71</v>
          </cell>
          <cell r="D366">
            <v>4013.78</v>
          </cell>
          <cell r="E366">
            <v>482769.125</v>
          </cell>
          <cell r="F366">
            <v>21257.9975781594</v>
          </cell>
        </row>
        <row r="367">
          <cell r="A367">
            <v>3</v>
          </cell>
          <cell r="B367" t="str">
            <v>230774</v>
          </cell>
          <cell r="C367">
            <v>22.731999999999999</v>
          </cell>
          <cell r="D367">
            <v>12.291000000000002</v>
          </cell>
          <cell r="E367">
            <v>539188.51149999991</v>
          </cell>
          <cell r="F367">
            <v>23719.360878937179</v>
          </cell>
        </row>
        <row r="368">
          <cell r="A368">
            <v>4</v>
          </cell>
          <cell r="B368" t="str">
            <v>110837</v>
          </cell>
          <cell r="C368">
            <v>22.744</v>
          </cell>
          <cell r="D368">
            <v>7800</v>
          </cell>
          <cell r="E368">
            <v>506039.7</v>
          </cell>
          <cell r="F368">
            <v>22249.371262750617</v>
          </cell>
        </row>
        <row r="369">
          <cell r="A369">
            <v>9</v>
          </cell>
          <cell r="B369" t="str">
            <v>430028</v>
          </cell>
          <cell r="C369">
            <v>22.814</v>
          </cell>
          <cell r="D369">
            <v>42.81</v>
          </cell>
          <cell r="E369">
            <v>974054.43549999967</v>
          </cell>
          <cell r="F369">
            <v>42695.469251336886</v>
          </cell>
        </row>
        <row r="370">
          <cell r="A370">
            <v>4</v>
          </cell>
          <cell r="B370" t="str">
            <v>110773</v>
          </cell>
          <cell r="C370">
            <v>22.902000000000001</v>
          </cell>
          <cell r="D370">
            <v>12500</v>
          </cell>
          <cell r="E370">
            <v>956566.52332000015</v>
          </cell>
          <cell r="F370">
            <v>41767.816056239637</v>
          </cell>
        </row>
        <row r="371">
          <cell r="A371">
            <v>5</v>
          </cell>
          <cell r="B371" t="str">
            <v>410721</v>
          </cell>
          <cell r="C371">
            <v>22.969000000000001</v>
          </cell>
          <cell r="D371">
            <v>0.89850000000000008</v>
          </cell>
          <cell r="E371">
            <v>1779835</v>
          </cell>
          <cell r="F371">
            <v>77488.57155296269</v>
          </cell>
        </row>
        <row r="372">
          <cell r="A372">
            <v>6</v>
          </cell>
          <cell r="B372" t="str">
            <v>430349</v>
          </cell>
          <cell r="C372">
            <v>22.977</v>
          </cell>
          <cell r="D372">
            <v>3910.21</v>
          </cell>
          <cell r="E372">
            <v>429285.47109999997</v>
          </cell>
          <cell r="F372">
            <v>18683.268968968969</v>
          </cell>
        </row>
        <row r="373">
          <cell r="A373">
            <v>6</v>
          </cell>
          <cell r="B373" t="str">
            <v>120344</v>
          </cell>
          <cell r="C373">
            <v>23.16</v>
          </cell>
          <cell r="D373">
            <v>4037.22</v>
          </cell>
          <cell r="E373">
            <v>623307.59600000025</v>
          </cell>
          <cell r="F373">
            <v>26913.108635578596</v>
          </cell>
        </row>
        <row r="374">
          <cell r="A374">
            <v>3</v>
          </cell>
          <cell r="B374" t="str">
            <v>120740</v>
          </cell>
          <cell r="C374">
            <v>23.237000000000002</v>
          </cell>
          <cell r="D374">
            <v>12.564</v>
          </cell>
          <cell r="E374">
            <v>158208.4</v>
          </cell>
          <cell r="F374">
            <v>6808.4692516245632</v>
          </cell>
        </row>
        <row r="375">
          <cell r="A375">
            <v>6</v>
          </cell>
          <cell r="B375" t="str">
            <v>120224</v>
          </cell>
          <cell r="C375">
            <v>23.249000000000002</v>
          </cell>
          <cell r="D375">
            <v>4092.69</v>
          </cell>
          <cell r="E375">
            <v>2313705.9114999995</v>
          </cell>
          <cell r="F375">
            <v>99518.513118843795</v>
          </cell>
        </row>
        <row r="376">
          <cell r="A376">
            <v>9</v>
          </cell>
          <cell r="B376" t="str">
            <v>120296</v>
          </cell>
          <cell r="C376">
            <v>23.258000000000003</v>
          </cell>
          <cell r="D376">
            <v>32.4</v>
          </cell>
          <cell r="E376">
            <v>670271.29549999989</v>
          </cell>
          <cell r="F376">
            <v>28818.956724567881</v>
          </cell>
        </row>
        <row r="377">
          <cell r="A377">
            <v>9</v>
          </cell>
          <cell r="B377" t="str">
            <v>430080</v>
          </cell>
          <cell r="C377">
            <v>23.351000000000003</v>
          </cell>
          <cell r="D377">
            <v>60.59</v>
          </cell>
          <cell r="E377">
            <v>495514.75</v>
          </cell>
          <cell r="F377">
            <v>21220.27964541133</v>
          </cell>
        </row>
        <row r="378">
          <cell r="A378">
            <v>4</v>
          </cell>
          <cell r="B378" t="str">
            <v>740890</v>
          </cell>
          <cell r="C378">
            <v>23.402000000000001</v>
          </cell>
          <cell r="D378">
            <v>960</v>
          </cell>
          <cell r="E378">
            <v>1235782.2</v>
          </cell>
          <cell r="F378">
            <v>52806.691735749075</v>
          </cell>
        </row>
        <row r="379">
          <cell r="A379">
            <v>5</v>
          </cell>
          <cell r="B379" t="str">
            <v>110786</v>
          </cell>
          <cell r="C379">
            <v>23.444000000000003</v>
          </cell>
          <cell r="D379">
            <v>0.72</v>
          </cell>
          <cell r="E379">
            <v>8227809.8946000002</v>
          </cell>
          <cell r="F379">
            <v>350955.89040266164</v>
          </cell>
        </row>
        <row r="380">
          <cell r="A380">
            <v>5</v>
          </cell>
          <cell r="B380" t="str">
            <v>430998</v>
          </cell>
          <cell r="C380">
            <v>23.444000000000003</v>
          </cell>
          <cell r="D380">
            <v>0.72</v>
          </cell>
          <cell r="E380">
            <v>9002267.3065000009</v>
          </cell>
          <cell r="F380">
            <v>383990.24511602113</v>
          </cell>
        </row>
        <row r="381">
          <cell r="A381">
            <v>9</v>
          </cell>
          <cell r="B381" t="str">
            <v>300047</v>
          </cell>
          <cell r="C381">
            <v>23.521000000000001</v>
          </cell>
          <cell r="D381">
            <v>23.69</v>
          </cell>
          <cell r="E381">
            <v>400112.25649999996</v>
          </cell>
          <cell r="F381">
            <v>17010.852280940435</v>
          </cell>
        </row>
        <row r="382">
          <cell r="A382">
            <v>6</v>
          </cell>
          <cell r="B382" t="str">
            <v>720144</v>
          </cell>
          <cell r="C382">
            <v>23.541</v>
          </cell>
          <cell r="D382">
            <v>4027.77</v>
          </cell>
          <cell r="E382">
            <v>369336.7</v>
          </cell>
          <cell r="F382">
            <v>15689.082876683235</v>
          </cell>
        </row>
        <row r="383">
          <cell r="A383">
            <v>9</v>
          </cell>
          <cell r="B383" t="str">
            <v>300098</v>
          </cell>
          <cell r="C383">
            <v>23.555</v>
          </cell>
          <cell r="D383">
            <v>60.28</v>
          </cell>
          <cell r="E383">
            <v>709048.8</v>
          </cell>
          <cell r="F383">
            <v>30101.838250902147</v>
          </cell>
        </row>
        <row r="384">
          <cell r="A384">
            <v>9</v>
          </cell>
          <cell r="B384" t="str">
            <v>330126</v>
          </cell>
          <cell r="C384">
            <v>23.603000000000002</v>
          </cell>
          <cell r="D384">
            <v>44.97</v>
          </cell>
          <cell r="E384">
            <v>965229.75050000031</v>
          </cell>
          <cell r="F384">
            <v>40894.367262636115</v>
          </cell>
        </row>
        <row r="385">
          <cell r="A385">
            <v>9</v>
          </cell>
          <cell r="B385" t="str">
            <v>230334</v>
          </cell>
          <cell r="C385">
            <v>23.643000000000001</v>
          </cell>
          <cell r="D385">
            <v>61.28</v>
          </cell>
          <cell r="E385">
            <v>475653.1509999999</v>
          </cell>
          <cell r="F385">
            <v>20118.138603392119</v>
          </cell>
        </row>
        <row r="386">
          <cell r="A386">
            <v>8</v>
          </cell>
          <cell r="B386" t="str">
            <v>720164</v>
          </cell>
          <cell r="C386">
            <v>23.651</v>
          </cell>
          <cell r="D386">
            <v>1100.04</v>
          </cell>
          <cell r="E386">
            <v>411973.35649999999</v>
          </cell>
          <cell r="F386">
            <v>17418.855714346115</v>
          </cell>
        </row>
        <row r="387">
          <cell r="A387">
            <v>8</v>
          </cell>
          <cell r="B387" t="str">
            <v>120392</v>
          </cell>
          <cell r="C387">
            <v>23.675000000000001</v>
          </cell>
          <cell r="D387">
            <v>1202.56</v>
          </cell>
          <cell r="E387">
            <v>323454.01</v>
          </cell>
          <cell r="F387">
            <v>13662.260190073917</v>
          </cell>
        </row>
        <row r="388">
          <cell r="A388">
            <v>6</v>
          </cell>
          <cell r="B388" t="str">
            <v>430072</v>
          </cell>
          <cell r="C388">
            <v>23.745000000000001</v>
          </cell>
          <cell r="D388">
            <v>3138.06</v>
          </cell>
          <cell r="E388">
            <v>617159.25600000028</v>
          </cell>
          <cell r="F388">
            <v>25991.124699936841</v>
          </cell>
        </row>
        <row r="389">
          <cell r="A389">
            <v>4</v>
          </cell>
          <cell r="B389" t="str">
            <v>330810</v>
          </cell>
          <cell r="C389">
            <v>23.77</v>
          </cell>
          <cell r="D389">
            <v>7000</v>
          </cell>
          <cell r="E389">
            <v>5968059.6500000004</v>
          </cell>
          <cell r="F389">
            <v>251075.29028186793</v>
          </cell>
        </row>
        <row r="390">
          <cell r="A390">
            <v>9</v>
          </cell>
          <cell r="B390" t="str">
            <v>330057</v>
          </cell>
          <cell r="C390">
            <v>23.77</v>
          </cell>
          <cell r="D390">
            <v>50.11</v>
          </cell>
          <cell r="E390">
            <v>1911600.14</v>
          </cell>
          <cell r="F390">
            <v>80420.704249053422</v>
          </cell>
        </row>
        <row r="391">
          <cell r="A391">
            <v>4</v>
          </cell>
          <cell r="B391" t="str">
            <v>410719</v>
          </cell>
          <cell r="C391">
            <v>23.833000000000002</v>
          </cell>
          <cell r="D391">
            <v>39000</v>
          </cell>
          <cell r="E391">
            <v>163885</v>
          </cell>
          <cell r="F391">
            <v>6876.3898795787345</v>
          </cell>
        </row>
        <row r="392">
          <cell r="A392">
            <v>6</v>
          </cell>
          <cell r="B392" t="str">
            <v>230140</v>
          </cell>
          <cell r="C392">
            <v>23.898</v>
          </cell>
          <cell r="D392">
            <v>4102.3900000000003</v>
          </cell>
          <cell r="E392">
            <v>854069.39</v>
          </cell>
          <cell r="F392">
            <v>35738.11155745251</v>
          </cell>
        </row>
        <row r="393">
          <cell r="A393">
            <v>9</v>
          </cell>
          <cell r="B393" t="str">
            <v>310052</v>
          </cell>
          <cell r="C393">
            <v>23.931000000000001</v>
          </cell>
          <cell r="D393">
            <v>31.46</v>
          </cell>
          <cell r="E393">
            <v>242819.62500000006</v>
          </cell>
          <cell r="F393">
            <v>10146.656011031719</v>
          </cell>
        </row>
        <row r="394">
          <cell r="A394">
            <v>5</v>
          </cell>
          <cell r="B394" t="str">
            <v>410773</v>
          </cell>
          <cell r="C394">
            <v>23.994</v>
          </cell>
          <cell r="D394">
            <v>3.5154000000000001</v>
          </cell>
          <cell r="E394">
            <v>1823355.7209000001</v>
          </cell>
          <cell r="F394">
            <v>75992.153075768947</v>
          </cell>
        </row>
        <row r="395">
          <cell r="A395">
            <v>3</v>
          </cell>
          <cell r="B395" t="str">
            <v>410715</v>
          </cell>
          <cell r="C395">
            <v>24.042000000000002</v>
          </cell>
          <cell r="D395">
            <v>12.999000000000001</v>
          </cell>
          <cell r="E395">
            <v>407904.69427000015</v>
          </cell>
          <cell r="F395">
            <v>16966.337836702442</v>
          </cell>
        </row>
        <row r="396">
          <cell r="A396">
            <v>8</v>
          </cell>
          <cell r="B396" t="str">
            <v>330419</v>
          </cell>
          <cell r="C396">
            <v>24.09</v>
          </cell>
          <cell r="D396">
            <v>965.45500000000004</v>
          </cell>
          <cell r="E396">
            <v>456920.63499999995</v>
          </cell>
          <cell r="F396">
            <v>18967.232669157325</v>
          </cell>
        </row>
        <row r="397">
          <cell r="A397">
            <v>9</v>
          </cell>
          <cell r="B397" t="str">
            <v>240267</v>
          </cell>
          <cell r="C397">
            <v>24.143000000000001</v>
          </cell>
          <cell r="D397">
            <v>42.42</v>
          </cell>
          <cell r="E397">
            <v>491119.48879999993</v>
          </cell>
          <cell r="F397">
            <v>20342.106979248641</v>
          </cell>
        </row>
        <row r="398">
          <cell r="A398">
            <v>9</v>
          </cell>
          <cell r="B398" t="str">
            <v>300017</v>
          </cell>
          <cell r="C398">
            <v>24.189</v>
          </cell>
          <cell r="D398">
            <v>40.479999999999997</v>
          </cell>
          <cell r="E398">
            <v>782652.72499999986</v>
          </cell>
          <cell r="F398">
            <v>32355.728843689274</v>
          </cell>
        </row>
        <row r="399">
          <cell r="A399">
            <v>9</v>
          </cell>
          <cell r="B399" t="str">
            <v>410143</v>
          </cell>
          <cell r="C399">
            <v>24.256</v>
          </cell>
          <cell r="D399">
            <v>31.06</v>
          </cell>
          <cell r="E399">
            <v>1144897.8241000008</v>
          </cell>
          <cell r="F399">
            <v>47200.602906497392</v>
          </cell>
        </row>
        <row r="400">
          <cell r="A400">
            <v>8</v>
          </cell>
          <cell r="B400" t="str">
            <v>720138</v>
          </cell>
          <cell r="C400">
            <v>24.287000000000003</v>
          </cell>
          <cell r="D400">
            <v>1236.26</v>
          </cell>
          <cell r="E400">
            <v>631787.4</v>
          </cell>
          <cell r="F400">
            <v>26013.398114217482</v>
          </cell>
        </row>
        <row r="401">
          <cell r="A401">
            <v>8</v>
          </cell>
          <cell r="B401" t="str">
            <v>740084</v>
          </cell>
          <cell r="C401">
            <v>24.302</v>
          </cell>
          <cell r="D401">
            <v>1335.385</v>
          </cell>
          <cell r="E401">
            <v>1108010.8899999999</v>
          </cell>
          <cell r="F401">
            <v>45593.403423586533</v>
          </cell>
        </row>
        <row r="402">
          <cell r="A402">
            <v>9</v>
          </cell>
          <cell r="B402" t="str">
            <v>120375</v>
          </cell>
          <cell r="C402">
            <v>24.397000000000002</v>
          </cell>
          <cell r="D402">
            <v>40.18</v>
          </cell>
          <cell r="E402">
            <v>246132.92</v>
          </cell>
          <cell r="F402">
            <v>10088.655162519981</v>
          </cell>
        </row>
        <row r="403">
          <cell r="A403">
            <v>9</v>
          </cell>
          <cell r="B403" t="str">
            <v>410197</v>
          </cell>
          <cell r="C403">
            <v>24.403000000000002</v>
          </cell>
          <cell r="D403">
            <v>54.84</v>
          </cell>
          <cell r="E403">
            <v>484144.49500000005</v>
          </cell>
          <cell r="F403">
            <v>19839.548211285499</v>
          </cell>
        </row>
        <row r="404">
          <cell r="A404">
            <v>1</v>
          </cell>
          <cell r="B404" t="str">
            <v>330331</v>
          </cell>
          <cell r="C404">
            <v>24.538</v>
          </cell>
          <cell r="D404">
            <v>80.599999999999994</v>
          </cell>
          <cell r="E404">
            <v>1500515.15</v>
          </cell>
          <cell r="F404">
            <v>61150.67038878474</v>
          </cell>
        </row>
        <row r="405">
          <cell r="A405">
            <v>3</v>
          </cell>
          <cell r="B405" t="str">
            <v>230995</v>
          </cell>
          <cell r="C405">
            <v>24.694000000000003</v>
          </cell>
          <cell r="D405">
            <v>13.431000000000001</v>
          </cell>
          <cell r="E405">
            <v>69920</v>
          </cell>
          <cell r="F405">
            <v>2831.4570340973514</v>
          </cell>
        </row>
        <row r="406">
          <cell r="A406">
            <v>9</v>
          </cell>
          <cell r="B406" t="str">
            <v>240301</v>
          </cell>
          <cell r="C406">
            <v>24.788</v>
          </cell>
          <cell r="D406">
            <v>67.95</v>
          </cell>
          <cell r="E406">
            <v>502769.8955000001</v>
          </cell>
          <cell r="F406">
            <v>20282.793912376961</v>
          </cell>
        </row>
        <row r="407">
          <cell r="A407">
            <v>6</v>
          </cell>
          <cell r="B407" t="str">
            <v>310142</v>
          </cell>
          <cell r="C407">
            <v>24.859000000000002</v>
          </cell>
          <cell r="D407">
            <v>6119.22</v>
          </cell>
          <cell r="E407">
            <v>384157.08550000004</v>
          </cell>
          <cell r="F407">
            <v>15453.440826260108</v>
          </cell>
        </row>
        <row r="408">
          <cell r="A408">
            <v>9</v>
          </cell>
          <cell r="B408" t="str">
            <v>300035</v>
          </cell>
          <cell r="C408">
            <v>24.933</v>
          </cell>
          <cell r="D408">
            <v>44.27</v>
          </cell>
          <cell r="E408">
            <v>963937.78150000016</v>
          </cell>
          <cell r="F408">
            <v>38661.123069827147</v>
          </cell>
        </row>
        <row r="409">
          <cell r="A409">
            <v>2</v>
          </cell>
          <cell r="B409" t="str">
            <v>110768</v>
          </cell>
          <cell r="C409">
            <v>24.993000000000002</v>
          </cell>
          <cell r="D409">
            <v>12.1</v>
          </cell>
          <cell r="E409">
            <v>598159.76470000006</v>
          </cell>
          <cell r="F409">
            <v>23933.091853719041</v>
          </cell>
        </row>
        <row r="410">
          <cell r="A410">
            <v>5</v>
          </cell>
          <cell r="B410" t="str">
            <v>410843</v>
          </cell>
          <cell r="C410">
            <v>25.006</v>
          </cell>
          <cell r="D410">
            <v>1.49</v>
          </cell>
          <cell r="E410">
            <v>2219458.4750000001</v>
          </cell>
          <cell r="F410">
            <v>88757.037311045351</v>
          </cell>
        </row>
        <row r="411">
          <cell r="A411">
            <v>3</v>
          </cell>
          <cell r="B411" t="str">
            <v>730963</v>
          </cell>
          <cell r="C411">
            <v>25.133000000000003</v>
          </cell>
          <cell r="D411">
            <v>17.499000000000002</v>
          </cell>
          <cell r="E411">
            <v>470626.27499999997</v>
          </cell>
          <cell r="F411">
            <v>18725.431703338236</v>
          </cell>
        </row>
        <row r="412">
          <cell r="A412">
            <v>6</v>
          </cell>
          <cell r="B412" t="str">
            <v>120147</v>
          </cell>
          <cell r="C412">
            <v>25.134</v>
          </cell>
          <cell r="D412">
            <v>5618.44</v>
          </cell>
          <cell r="E412">
            <v>552531.91200000001</v>
          </cell>
          <cell r="F412">
            <v>21983.44521365481</v>
          </cell>
        </row>
        <row r="413">
          <cell r="A413">
            <v>6</v>
          </cell>
          <cell r="B413" t="str">
            <v>120308</v>
          </cell>
          <cell r="C413">
            <v>25.141000000000002</v>
          </cell>
          <cell r="D413">
            <v>3650.89</v>
          </cell>
          <cell r="E413">
            <v>430751.85249999986</v>
          </cell>
          <cell r="F413">
            <v>17133.441489996414</v>
          </cell>
        </row>
        <row r="414">
          <cell r="A414">
            <v>8</v>
          </cell>
          <cell r="B414" t="str">
            <v>430017</v>
          </cell>
          <cell r="C414">
            <v>25.149000000000001</v>
          </cell>
          <cell r="D414">
            <v>874.07</v>
          </cell>
          <cell r="E414">
            <v>553948.53050000011</v>
          </cell>
          <cell r="F414">
            <v>22026.662312616809</v>
          </cell>
        </row>
        <row r="415">
          <cell r="A415">
            <v>8</v>
          </cell>
          <cell r="B415" t="str">
            <v>740064</v>
          </cell>
          <cell r="C415">
            <v>25.232000000000003</v>
          </cell>
          <cell r="D415">
            <v>1032.5250000000001</v>
          </cell>
          <cell r="E415">
            <v>831595.81499999983</v>
          </cell>
          <cell r="F415">
            <v>32957.982522194026</v>
          </cell>
        </row>
        <row r="416">
          <cell r="A416">
            <v>1</v>
          </cell>
          <cell r="B416" t="str">
            <v>230314</v>
          </cell>
          <cell r="C416">
            <v>25.269000000000002</v>
          </cell>
          <cell r="D416">
            <v>110.43</v>
          </cell>
          <cell r="E416">
            <v>829122.32499999995</v>
          </cell>
          <cell r="F416">
            <v>32811.837627132052</v>
          </cell>
        </row>
        <row r="417">
          <cell r="A417">
            <v>6</v>
          </cell>
          <cell r="B417" t="str">
            <v>300020</v>
          </cell>
          <cell r="C417">
            <v>25.27</v>
          </cell>
          <cell r="D417">
            <v>4975.83</v>
          </cell>
          <cell r="E417">
            <v>604899.74349999998</v>
          </cell>
          <cell r="F417">
            <v>23937.465116739215</v>
          </cell>
        </row>
        <row r="418">
          <cell r="A418">
            <v>9</v>
          </cell>
          <cell r="B418" t="str">
            <v>330039</v>
          </cell>
          <cell r="C418">
            <v>25.274000000000001</v>
          </cell>
          <cell r="D418">
            <v>31.92</v>
          </cell>
          <cell r="E418">
            <v>547549.49</v>
          </cell>
          <cell r="F418">
            <v>21664.536282345493</v>
          </cell>
        </row>
        <row r="419">
          <cell r="A419">
            <v>5</v>
          </cell>
          <cell r="B419" t="str">
            <v>430846</v>
          </cell>
          <cell r="C419">
            <v>25.4</v>
          </cell>
          <cell r="D419">
            <v>0.90600000000000014</v>
          </cell>
          <cell r="E419">
            <v>7989145.17141</v>
          </cell>
          <cell r="F419">
            <v>314533.27446496062</v>
          </cell>
        </row>
        <row r="420">
          <cell r="A420">
            <v>6</v>
          </cell>
          <cell r="B420" t="str">
            <v>120261</v>
          </cell>
          <cell r="C420">
            <v>25.47</v>
          </cell>
          <cell r="D420">
            <v>5790.04</v>
          </cell>
          <cell r="E420">
            <v>855694.79500000004</v>
          </cell>
          <cell r="F420">
            <v>33596.183549273657</v>
          </cell>
        </row>
        <row r="421">
          <cell r="A421">
            <v>9</v>
          </cell>
          <cell r="B421" t="str">
            <v>410086</v>
          </cell>
          <cell r="C421">
            <v>25.472000000000001</v>
          </cell>
          <cell r="D421">
            <v>62.18</v>
          </cell>
          <cell r="E421">
            <v>435559.69810000004</v>
          </cell>
          <cell r="F421">
            <v>17099.548449277638</v>
          </cell>
        </row>
        <row r="422">
          <cell r="A422">
            <v>9</v>
          </cell>
          <cell r="B422" t="str">
            <v>740170</v>
          </cell>
          <cell r="C422">
            <v>25.495000000000001</v>
          </cell>
          <cell r="D422">
            <v>57.72</v>
          </cell>
          <cell r="E422">
            <v>525533.67499999993</v>
          </cell>
          <cell r="F422">
            <v>20613.205530496172</v>
          </cell>
        </row>
        <row r="423">
          <cell r="A423">
            <v>8</v>
          </cell>
          <cell r="B423" t="str">
            <v>740044</v>
          </cell>
          <cell r="C423">
            <v>25.508000000000003</v>
          </cell>
          <cell r="D423">
            <v>950.68</v>
          </cell>
          <cell r="E423">
            <v>730294.3450000002</v>
          </cell>
          <cell r="F423">
            <v>28630.011957033093</v>
          </cell>
        </row>
        <row r="424">
          <cell r="A424">
            <v>6</v>
          </cell>
          <cell r="B424" t="str">
            <v>410171</v>
          </cell>
          <cell r="C424">
            <v>25.618000000000002</v>
          </cell>
          <cell r="D424">
            <v>6005.68</v>
          </cell>
          <cell r="E424">
            <v>440678.80799999996</v>
          </cell>
          <cell r="F424">
            <v>17201.920836911544</v>
          </cell>
        </row>
        <row r="425">
          <cell r="A425">
            <v>8</v>
          </cell>
          <cell r="B425" t="str">
            <v>410152</v>
          </cell>
          <cell r="C425">
            <v>25.658000000000001</v>
          </cell>
          <cell r="D425">
            <v>1123.1600000000001</v>
          </cell>
          <cell r="E425">
            <v>609280.57050000015</v>
          </cell>
          <cell r="F425">
            <v>23746.222250370258</v>
          </cell>
        </row>
        <row r="426">
          <cell r="A426">
            <v>9</v>
          </cell>
          <cell r="B426" t="str">
            <v>430066</v>
          </cell>
          <cell r="C426">
            <v>25.662000000000003</v>
          </cell>
          <cell r="D426">
            <v>34.24</v>
          </cell>
          <cell r="E426">
            <v>914705.59150000033</v>
          </cell>
          <cell r="F426">
            <v>35644.360981217375</v>
          </cell>
        </row>
        <row r="427">
          <cell r="A427">
            <v>9</v>
          </cell>
          <cell r="B427" t="str">
            <v>330426</v>
          </cell>
          <cell r="C427">
            <v>25.746000000000002</v>
          </cell>
          <cell r="D427">
            <v>22.53</v>
          </cell>
          <cell r="E427">
            <v>276760.03500000003</v>
          </cell>
          <cell r="F427">
            <v>10749.632370076906</v>
          </cell>
        </row>
        <row r="428">
          <cell r="A428">
            <v>3</v>
          </cell>
          <cell r="B428" t="str">
            <v>740804</v>
          </cell>
          <cell r="C428">
            <v>25.812000000000001</v>
          </cell>
          <cell r="D428">
            <v>13.956000000000001</v>
          </cell>
          <cell r="E428">
            <v>497719.7</v>
          </cell>
          <cell r="F428">
            <v>19282.492639082597</v>
          </cell>
        </row>
        <row r="429">
          <cell r="A429">
            <v>6</v>
          </cell>
          <cell r="B429" t="str">
            <v>120256</v>
          </cell>
          <cell r="C429">
            <v>25.869</v>
          </cell>
          <cell r="D429">
            <v>6442.4</v>
          </cell>
          <cell r="E429">
            <v>472717.6019999999</v>
          </cell>
          <cell r="F429">
            <v>18273.516641540064</v>
          </cell>
        </row>
        <row r="430">
          <cell r="A430">
            <v>5</v>
          </cell>
          <cell r="B430" t="str">
            <v>720956</v>
          </cell>
          <cell r="C430">
            <v>25.914000000000001</v>
          </cell>
          <cell r="D430">
            <v>2.2052999999999998</v>
          </cell>
          <cell r="E430">
            <v>2692524.57</v>
          </cell>
          <cell r="F430">
            <v>103902.31419310025</v>
          </cell>
        </row>
        <row r="431">
          <cell r="A431">
            <v>6</v>
          </cell>
          <cell r="B431" t="str">
            <v>120203</v>
          </cell>
          <cell r="C431">
            <v>25.923000000000002</v>
          </cell>
          <cell r="D431">
            <v>4987.12</v>
          </cell>
          <cell r="E431">
            <v>564240.07999999996</v>
          </cell>
          <cell r="F431">
            <v>21766.00239169849</v>
          </cell>
        </row>
        <row r="432">
          <cell r="A432">
            <v>6</v>
          </cell>
          <cell r="B432" t="str">
            <v>120162</v>
          </cell>
          <cell r="C432">
            <v>25.961000000000002</v>
          </cell>
          <cell r="D432">
            <v>6483.61</v>
          </cell>
          <cell r="E432">
            <v>430163.75050000014</v>
          </cell>
          <cell r="F432">
            <v>16569.614055698938</v>
          </cell>
        </row>
        <row r="433">
          <cell r="A433">
            <v>6</v>
          </cell>
          <cell r="B433" t="str">
            <v>120280</v>
          </cell>
          <cell r="C433">
            <v>26.267000000000003</v>
          </cell>
          <cell r="D433">
            <v>3572.9</v>
          </cell>
          <cell r="E433">
            <v>366760.76500000019</v>
          </cell>
          <cell r="F433">
            <v>13962.796093958204</v>
          </cell>
        </row>
        <row r="434">
          <cell r="A434">
            <v>1</v>
          </cell>
          <cell r="B434" t="str">
            <v>300102</v>
          </cell>
          <cell r="C434">
            <v>26.513000000000002</v>
          </cell>
          <cell r="D434">
            <v>116.71</v>
          </cell>
          <cell r="E434">
            <v>572194.36500000011</v>
          </cell>
          <cell r="F434">
            <v>21581.652962697546</v>
          </cell>
        </row>
        <row r="435">
          <cell r="A435">
            <v>6</v>
          </cell>
          <cell r="B435" t="str">
            <v>120283</v>
          </cell>
          <cell r="C435">
            <v>26.534000000000002</v>
          </cell>
          <cell r="D435">
            <v>4073.7</v>
          </cell>
          <cell r="E435">
            <v>367969.03550000006</v>
          </cell>
          <cell r="F435">
            <v>13867.831291927339</v>
          </cell>
        </row>
        <row r="436">
          <cell r="A436">
            <v>6</v>
          </cell>
          <cell r="B436" t="str">
            <v>720101</v>
          </cell>
          <cell r="C436">
            <v>26.652000000000001</v>
          </cell>
          <cell r="D436">
            <v>4515.1400000000003</v>
          </cell>
          <cell r="E436">
            <v>357940.07500000001</v>
          </cell>
          <cell r="F436">
            <v>13430.13938916404</v>
          </cell>
        </row>
        <row r="437">
          <cell r="A437">
            <v>8</v>
          </cell>
          <cell r="B437" t="str">
            <v>720087</v>
          </cell>
          <cell r="C437">
            <v>26.687000000000001</v>
          </cell>
          <cell r="D437">
            <v>1134.29</v>
          </cell>
          <cell r="E437">
            <v>775738.5</v>
          </cell>
          <cell r="F437">
            <v>29068.029377599578</v>
          </cell>
        </row>
        <row r="438">
          <cell r="A438">
            <v>9</v>
          </cell>
          <cell r="B438" t="str">
            <v>410112</v>
          </cell>
          <cell r="C438">
            <v>26.765000000000001</v>
          </cell>
          <cell r="D438">
            <v>24.34</v>
          </cell>
          <cell r="E438">
            <v>301176.60100000014</v>
          </cell>
          <cell r="F438">
            <v>11252.628470016818</v>
          </cell>
        </row>
        <row r="439">
          <cell r="A439">
            <v>3</v>
          </cell>
          <cell r="B439" t="str">
            <v>730779</v>
          </cell>
          <cell r="C439">
            <v>26.827000000000002</v>
          </cell>
          <cell r="D439">
            <v>14.505000000000001</v>
          </cell>
          <cell r="E439">
            <v>262164.90000000002</v>
          </cell>
          <cell r="F439">
            <v>9772.4270324672907</v>
          </cell>
        </row>
        <row r="440">
          <cell r="A440">
            <v>8</v>
          </cell>
          <cell r="B440" t="str">
            <v>410081</v>
          </cell>
          <cell r="C440">
            <v>26.843</v>
          </cell>
          <cell r="D440">
            <v>1253.325</v>
          </cell>
          <cell r="E440">
            <v>1279385.8047</v>
          </cell>
          <cell r="F440">
            <v>47661.803997317737</v>
          </cell>
        </row>
        <row r="441">
          <cell r="A441">
            <v>3</v>
          </cell>
          <cell r="B441" t="str">
            <v>760741</v>
          </cell>
          <cell r="C441">
            <v>26.85</v>
          </cell>
          <cell r="D441">
            <v>14.517000000000001</v>
          </cell>
          <cell r="E441">
            <v>414991.6482</v>
          </cell>
          <cell r="F441">
            <v>15455.927307262569</v>
          </cell>
        </row>
        <row r="442">
          <cell r="A442">
            <v>5</v>
          </cell>
          <cell r="B442" t="str">
            <v>410747</v>
          </cell>
          <cell r="C442">
            <v>26.903000000000002</v>
          </cell>
          <cell r="D442">
            <v>0.8660000000000001</v>
          </cell>
          <cell r="E442">
            <v>1236136.2517700004</v>
          </cell>
          <cell r="F442">
            <v>45947.896211203224</v>
          </cell>
        </row>
        <row r="443">
          <cell r="A443">
            <v>6</v>
          </cell>
          <cell r="B443" t="str">
            <v>230094</v>
          </cell>
          <cell r="C443">
            <v>26.957000000000001</v>
          </cell>
          <cell r="D443">
            <v>6862.41</v>
          </cell>
          <cell r="E443">
            <v>742892.52</v>
          </cell>
          <cell r="F443">
            <v>27558.427124680045</v>
          </cell>
        </row>
        <row r="444">
          <cell r="A444">
            <v>6</v>
          </cell>
          <cell r="B444" t="str">
            <v>230293</v>
          </cell>
          <cell r="C444">
            <v>27.138000000000002</v>
          </cell>
          <cell r="D444">
            <v>2682.02</v>
          </cell>
          <cell r="E444">
            <v>630290.85050000006</v>
          </cell>
          <cell r="F444">
            <v>23225.397984376152</v>
          </cell>
        </row>
        <row r="445">
          <cell r="A445">
            <v>9</v>
          </cell>
          <cell r="B445" t="str">
            <v>410189</v>
          </cell>
          <cell r="C445">
            <v>27.176000000000002</v>
          </cell>
          <cell r="D445">
            <v>30.71</v>
          </cell>
          <cell r="E445">
            <v>602032.43500000029</v>
          </cell>
          <cell r="F445">
            <v>22153.092250515168</v>
          </cell>
        </row>
        <row r="446">
          <cell r="A446">
            <v>6</v>
          </cell>
          <cell r="B446" t="str">
            <v>120159</v>
          </cell>
          <cell r="C446">
            <v>27.177</v>
          </cell>
          <cell r="D446">
            <v>3806.64</v>
          </cell>
          <cell r="E446">
            <v>406850.62050000002</v>
          </cell>
          <cell r="F446">
            <v>14970.402196710455</v>
          </cell>
        </row>
        <row r="447">
          <cell r="A447">
            <v>5</v>
          </cell>
          <cell r="B447" t="str">
            <v>410801</v>
          </cell>
          <cell r="C447">
            <v>27.286000000000001</v>
          </cell>
          <cell r="D447">
            <v>0.83799999999999997</v>
          </cell>
          <cell r="E447">
            <v>1333827.57</v>
          </cell>
          <cell r="F447">
            <v>48883.221065748003</v>
          </cell>
        </row>
        <row r="448">
          <cell r="A448">
            <v>8</v>
          </cell>
          <cell r="B448" t="str">
            <v>240268</v>
          </cell>
          <cell r="C448">
            <v>27.373000000000001</v>
          </cell>
          <cell r="D448">
            <v>1304.67</v>
          </cell>
          <cell r="E448">
            <v>354183.6</v>
          </cell>
          <cell r="F448">
            <v>12939.159025316916</v>
          </cell>
        </row>
        <row r="449">
          <cell r="A449">
            <v>1</v>
          </cell>
          <cell r="B449" t="str">
            <v>740085</v>
          </cell>
          <cell r="C449">
            <v>27.437000000000001</v>
          </cell>
          <cell r="D449">
            <v>90.34</v>
          </cell>
          <cell r="E449">
            <v>480282.25050000002</v>
          </cell>
          <cell r="F449">
            <v>17504.911269453656</v>
          </cell>
        </row>
        <row r="450">
          <cell r="A450">
            <v>5</v>
          </cell>
          <cell r="B450" t="str">
            <v>410794</v>
          </cell>
          <cell r="C450">
            <v>27.529</v>
          </cell>
          <cell r="D450">
            <v>0.44750000000000001</v>
          </cell>
          <cell r="E450">
            <v>139764.09909999999</v>
          </cell>
          <cell r="F450">
            <v>5076.9769733735329</v>
          </cell>
        </row>
        <row r="451">
          <cell r="A451">
            <v>8</v>
          </cell>
          <cell r="B451" t="str">
            <v>330358</v>
          </cell>
          <cell r="C451">
            <v>27.605</v>
          </cell>
          <cell r="D451">
            <v>1035.77</v>
          </cell>
          <cell r="E451">
            <v>514297.83499999996</v>
          </cell>
          <cell r="F451">
            <v>18630.60441948922</v>
          </cell>
        </row>
        <row r="452">
          <cell r="A452">
            <v>8</v>
          </cell>
          <cell r="B452" t="str">
            <v>330363</v>
          </cell>
          <cell r="C452">
            <v>27.647000000000002</v>
          </cell>
          <cell r="D452">
            <v>1044.92</v>
          </cell>
          <cell r="E452">
            <v>903000.04</v>
          </cell>
          <cell r="F452">
            <v>32661.773067602269</v>
          </cell>
        </row>
        <row r="453">
          <cell r="A453">
            <v>8</v>
          </cell>
          <cell r="B453" t="str">
            <v>730065</v>
          </cell>
          <cell r="C453">
            <v>27.773</v>
          </cell>
          <cell r="D453">
            <v>932.77</v>
          </cell>
          <cell r="E453">
            <v>748689.27</v>
          </cell>
          <cell r="F453">
            <v>26957.450401469054</v>
          </cell>
        </row>
        <row r="454">
          <cell r="A454">
            <v>3</v>
          </cell>
          <cell r="B454" t="str">
            <v>730886</v>
          </cell>
          <cell r="C454">
            <v>27.928000000000001</v>
          </cell>
          <cell r="D454">
            <v>15.1</v>
          </cell>
          <cell r="E454">
            <v>367768.23100000009</v>
          </cell>
          <cell r="F454">
            <v>13168.441384989977</v>
          </cell>
        </row>
        <row r="455">
          <cell r="A455">
            <v>4</v>
          </cell>
          <cell r="B455" t="str">
            <v>720893</v>
          </cell>
          <cell r="C455">
            <v>28.031000000000002</v>
          </cell>
          <cell r="D455">
            <v>8580</v>
          </cell>
          <cell r="E455">
            <v>10107254</v>
          </cell>
          <cell r="F455">
            <v>360574.15004816093</v>
          </cell>
        </row>
        <row r="456">
          <cell r="A456">
            <v>3</v>
          </cell>
          <cell r="B456" t="str">
            <v>730721</v>
          </cell>
          <cell r="C456">
            <v>28.055</v>
          </cell>
          <cell r="D456">
            <v>15.169</v>
          </cell>
          <cell r="E456">
            <v>468980.02049999993</v>
          </cell>
          <cell r="F456">
            <v>16716.450561397254</v>
          </cell>
        </row>
        <row r="457">
          <cell r="A457">
            <v>6</v>
          </cell>
          <cell r="B457" t="str">
            <v>410181</v>
          </cell>
          <cell r="C457">
            <v>28.136000000000003</v>
          </cell>
          <cell r="D457">
            <v>4441.7700000000004</v>
          </cell>
          <cell r="E457">
            <v>304603.25050000014</v>
          </cell>
          <cell r="F457">
            <v>10826.103586152974</v>
          </cell>
        </row>
        <row r="458">
          <cell r="A458">
            <v>4</v>
          </cell>
          <cell r="B458" t="str">
            <v>120772</v>
          </cell>
          <cell r="C458">
            <v>28.218</v>
          </cell>
          <cell r="D458">
            <v>8310</v>
          </cell>
          <cell r="E458">
            <v>8562344.4309500027</v>
          </cell>
          <cell r="F458">
            <v>303435.55287228018</v>
          </cell>
        </row>
        <row r="459">
          <cell r="A459">
            <v>7</v>
          </cell>
          <cell r="B459" t="str">
            <v>720166</v>
          </cell>
          <cell r="C459">
            <v>28.304000000000002</v>
          </cell>
          <cell r="D459">
            <v>197.07759999999999</v>
          </cell>
          <cell r="E459">
            <v>596830.03</v>
          </cell>
          <cell r="F459">
            <v>21086.419940644431</v>
          </cell>
        </row>
        <row r="460">
          <cell r="A460">
            <v>9</v>
          </cell>
          <cell r="B460" t="str">
            <v>300065</v>
          </cell>
          <cell r="C460">
            <v>28.465</v>
          </cell>
          <cell r="D460">
            <v>68.849999999999994</v>
          </cell>
          <cell r="E460">
            <v>930799.37250000041</v>
          </cell>
          <cell r="F460">
            <v>32699.784735640274</v>
          </cell>
        </row>
        <row r="461">
          <cell r="A461">
            <v>6</v>
          </cell>
          <cell r="B461" t="str">
            <v>720047</v>
          </cell>
          <cell r="C461">
            <v>28.469000000000001</v>
          </cell>
          <cell r="D461">
            <v>2023.56</v>
          </cell>
          <cell r="E461">
            <v>334866.71500000003</v>
          </cell>
          <cell r="F461">
            <v>11762.503600407461</v>
          </cell>
        </row>
        <row r="462">
          <cell r="A462">
            <v>2</v>
          </cell>
          <cell r="B462" t="str">
            <v>720955</v>
          </cell>
          <cell r="C462">
            <v>28.587</v>
          </cell>
          <cell r="D462">
            <v>13.84</v>
          </cell>
          <cell r="E462">
            <v>356430.42500000005</v>
          </cell>
          <cell r="F462">
            <v>12468.269668030925</v>
          </cell>
        </row>
        <row r="463">
          <cell r="A463">
            <v>9</v>
          </cell>
          <cell r="B463" t="str">
            <v>740076</v>
          </cell>
          <cell r="C463">
            <v>28.766000000000002</v>
          </cell>
          <cell r="D463">
            <v>59.251000000000005</v>
          </cell>
          <cell r="E463">
            <v>437031</v>
          </cell>
          <cell r="F463">
            <v>15192.623235764444</v>
          </cell>
        </row>
        <row r="464">
          <cell r="A464">
            <v>3</v>
          </cell>
          <cell r="B464" t="str">
            <v>730930</v>
          </cell>
          <cell r="C464">
            <v>28.801000000000002</v>
          </cell>
          <cell r="D464">
            <v>15.572000000000001</v>
          </cell>
          <cell r="E464">
            <v>865474.41390999989</v>
          </cell>
          <cell r="F464">
            <v>30050.151519391682</v>
          </cell>
        </row>
        <row r="465">
          <cell r="A465">
            <v>8</v>
          </cell>
          <cell r="B465" t="str">
            <v>410137</v>
          </cell>
          <cell r="C465">
            <v>28.818000000000001</v>
          </cell>
          <cell r="D465">
            <v>1400.69</v>
          </cell>
          <cell r="E465">
            <v>1503585.9499000001</v>
          </cell>
          <cell r="F465">
            <v>52175.235960163787</v>
          </cell>
        </row>
        <row r="466">
          <cell r="A466">
            <v>6</v>
          </cell>
          <cell r="B466" t="str">
            <v>120379</v>
          </cell>
          <cell r="C466">
            <v>28.833000000000002</v>
          </cell>
          <cell r="D466">
            <v>5539.53</v>
          </cell>
          <cell r="E466">
            <v>585801.53200000012</v>
          </cell>
          <cell r="F466">
            <v>20317.051017930848</v>
          </cell>
        </row>
        <row r="467">
          <cell r="A467">
            <v>3</v>
          </cell>
          <cell r="B467" t="str">
            <v>730736</v>
          </cell>
          <cell r="C467">
            <v>28.999000000000002</v>
          </cell>
          <cell r="D467">
            <v>15.679</v>
          </cell>
          <cell r="E467">
            <v>641821.5</v>
          </cell>
          <cell r="F467">
            <v>22132.539053070795</v>
          </cell>
        </row>
        <row r="468">
          <cell r="A468">
            <v>8</v>
          </cell>
          <cell r="B468" t="str">
            <v>720159</v>
          </cell>
          <cell r="C468">
            <v>29.033000000000001</v>
          </cell>
          <cell r="D468">
            <v>1534.5</v>
          </cell>
          <cell r="E468">
            <v>624937.3245000001</v>
          </cell>
          <cell r="F468">
            <v>21525.06886990666</v>
          </cell>
        </row>
        <row r="469">
          <cell r="A469">
            <v>1</v>
          </cell>
          <cell r="B469" t="str">
            <v>330079</v>
          </cell>
          <cell r="C469">
            <v>29.122</v>
          </cell>
          <cell r="D469">
            <v>74.75</v>
          </cell>
          <cell r="E469">
            <v>803702.28449999995</v>
          </cell>
          <cell r="F469">
            <v>27597.770912025273</v>
          </cell>
        </row>
        <row r="470">
          <cell r="A470">
            <v>9</v>
          </cell>
          <cell r="B470" t="str">
            <v>430082</v>
          </cell>
          <cell r="C470">
            <v>29.139000000000003</v>
          </cell>
          <cell r="D470">
            <v>77.56</v>
          </cell>
          <cell r="E470">
            <v>736878.27500000014</v>
          </cell>
          <cell r="F470">
            <v>25288.385840282786</v>
          </cell>
        </row>
        <row r="471">
          <cell r="A471">
            <v>4</v>
          </cell>
          <cell r="B471" t="str">
            <v>430936</v>
          </cell>
          <cell r="C471">
            <v>29.159000000000002</v>
          </cell>
          <cell r="D471">
            <v>22500</v>
          </cell>
          <cell r="E471">
            <v>750373.48</v>
          </cell>
          <cell r="F471">
            <v>25733.855070475664</v>
          </cell>
        </row>
        <row r="472">
          <cell r="A472">
            <v>9</v>
          </cell>
          <cell r="B472" t="str">
            <v>330299</v>
          </cell>
          <cell r="C472">
            <v>29.163</v>
          </cell>
          <cell r="D472">
            <v>45.15</v>
          </cell>
          <cell r="E472">
            <v>698113.61549999996</v>
          </cell>
          <cell r="F472">
            <v>23938.333350478344</v>
          </cell>
        </row>
        <row r="473">
          <cell r="A473">
            <v>9</v>
          </cell>
          <cell r="B473" t="str">
            <v>210002</v>
          </cell>
          <cell r="C473">
            <v>29.298000000000002</v>
          </cell>
          <cell r="D473">
            <v>83.07</v>
          </cell>
          <cell r="E473">
            <v>767866.72500000021</v>
          </cell>
          <cell r="F473">
            <v>26208.844460372726</v>
          </cell>
        </row>
        <row r="474">
          <cell r="A474">
            <v>5</v>
          </cell>
          <cell r="B474" t="str">
            <v>410999</v>
          </cell>
          <cell r="C474">
            <v>29.442</v>
          </cell>
          <cell r="D474">
            <v>3.5243000000000002</v>
          </cell>
          <cell r="E474">
            <v>1123415.77</v>
          </cell>
          <cell r="F474">
            <v>38156.910875619862</v>
          </cell>
        </row>
        <row r="475">
          <cell r="A475">
            <v>6</v>
          </cell>
          <cell r="B475" t="str">
            <v>310278</v>
          </cell>
          <cell r="C475">
            <v>29.519000000000002</v>
          </cell>
          <cell r="D475">
            <v>4850.24</v>
          </cell>
          <cell r="E475">
            <v>504724.0504999999</v>
          </cell>
          <cell r="F475">
            <v>17098.277397608315</v>
          </cell>
        </row>
        <row r="476">
          <cell r="A476">
            <v>9</v>
          </cell>
          <cell r="B476" t="str">
            <v>230362</v>
          </cell>
          <cell r="C476">
            <v>29.526</v>
          </cell>
          <cell r="D476">
            <v>92.68</v>
          </cell>
          <cell r="E476">
            <v>830956.1370000001</v>
          </cell>
          <cell r="F476">
            <v>28143.200467384682</v>
          </cell>
        </row>
        <row r="477">
          <cell r="A477">
            <v>6</v>
          </cell>
          <cell r="B477" t="str">
            <v>410059</v>
          </cell>
          <cell r="C477">
            <v>29.545000000000002</v>
          </cell>
          <cell r="D477">
            <v>5238.4247000000005</v>
          </cell>
          <cell r="E477">
            <v>544602.25</v>
          </cell>
          <cell r="F477">
            <v>18432.975122694195</v>
          </cell>
        </row>
        <row r="478">
          <cell r="A478">
            <v>5</v>
          </cell>
          <cell r="B478" t="str">
            <v>410837</v>
          </cell>
          <cell r="C478">
            <v>29.601000000000003</v>
          </cell>
          <cell r="D478">
            <v>1.2834000000000001</v>
          </cell>
          <cell r="E478">
            <v>3231776.0454000002</v>
          </cell>
          <cell r="F478">
            <v>109177.93471166515</v>
          </cell>
        </row>
        <row r="479">
          <cell r="A479">
            <v>1</v>
          </cell>
          <cell r="B479" t="str">
            <v>340152</v>
          </cell>
          <cell r="C479">
            <v>29.695</v>
          </cell>
          <cell r="D479">
            <v>85.43</v>
          </cell>
          <cell r="E479">
            <v>938006.32050000026</v>
          </cell>
          <cell r="F479">
            <v>31588.022242801828</v>
          </cell>
        </row>
        <row r="480">
          <cell r="A480">
            <v>9</v>
          </cell>
          <cell r="B480" t="str">
            <v>330030</v>
          </cell>
          <cell r="C480">
            <v>29.703000000000003</v>
          </cell>
          <cell r="D480">
            <v>22.21</v>
          </cell>
          <cell r="E480">
            <v>1039110.2345000003</v>
          </cell>
          <cell r="F480">
            <v>34983.342911490428</v>
          </cell>
        </row>
        <row r="481">
          <cell r="A481">
            <v>9</v>
          </cell>
          <cell r="B481" t="str">
            <v>330196</v>
          </cell>
          <cell r="C481">
            <v>29.72</v>
          </cell>
          <cell r="D481">
            <v>26.25</v>
          </cell>
          <cell r="E481">
            <v>694225.00500000024</v>
          </cell>
          <cell r="F481">
            <v>23358.849427994624</v>
          </cell>
        </row>
        <row r="482">
          <cell r="A482">
            <v>5</v>
          </cell>
          <cell r="B482" t="str">
            <v>410740</v>
          </cell>
          <cell r="C482">
            <v>29.734000000000002</v>
          </cell>
          <cell r="D482">
            <v>2.8805000000000001</v>
          </cell>
          <cell r="E482">
            <v>982077.03600000008</v>
          </cell>
          <cell r="F482">
            <v>33028.756171386296</v>
          </cell>
        </row>
        <row r="483">
          <cell r="A483">
            <v>9</v>
          </cell>
          <cell r="B483" t="str">
            <v>410227</v>
          </cell>
          <cell r="C483">
            <v>29.817</v>
          </cell>
          <cell r="D483">
            <v>38.82</v>
          </cell>
          <cell r="E483">
            <v>791386.06199999957</v>
          </cell>
          <cell r="F483">
            <v>26541.438172854396</v>
          </cell>
        </row>
        <row r="484">
          <cell r="A484">
            <v>2</v>
          </cell>
          <cell r="B484" t="str">
            <v>230942</v>
          </cell>
          <cell r="C484">
            <v>30.004999999999999</v>
          </cell>
          <cell r="D484">
            <v>20.464000000000002</v>
          </cell>
          <cell r="E484">
            <v>1547889.5081600002</v>
          </cell>
          <cell r="F484">
            <v>51587.718985502426</v>
          </cell>
        </row>
        <row r="485">
          <cell r="A485">
            <v>9</v>
          </cell>
          <cell r="B485" t="str">
            <v>300031</v>
          </cell>
          <cell r="C485">
            <v>30.029</v>
          </cell>
          <cell r="D485">
            <v>74.25</v>
          </cell>
          <cell r="E485">
            <v>467940.82699999976</v>
          </cell>
          <cell r="F485">
            <v>15582.964034766384</v>
          </cell>
        </row>
        <row r="486">
          <cell r="A486">
            <v>2</v>
          </cell>
          <cell r="B486" t="str">
            <v>230974</v>
          </cell>
          <cell r="C486">
            <v>30.04</v>
          </cell>
          <cell r="D486">
            <v>57.786000000000001</v>
          </cell>
          <cell r="E486">
            <v>1596081.98</v>
          </cell>
          <cell r="F486">
            <v>53131.890146471371</v>
          </cell>
        </row>
        <row r="487">
          <cell r="A487">
            <v>3</v>
          </cell>
          <cell r="B487" t="str">
            <v>410729</v>
          </cell>
          <cell r="C487">
            <v>30.36</v>
          </cell>
          <cell r="D487">
            <v>16.414999999999999</v>
          </cell>
          <cell r="E487">
            <v>635147.35099999991</v>
          </cell>
          <cell r="F487">
            <v>20920.531982872199</v>
          </cell>
        </row>
        <row r="488">
          <cell r="A488">
            <v>9</v>
          </cell>
          <cell r="B488" t="str">
            <v>230146</v>
          </cell>
          <cell r="C488">
            <v>30.402000000000001</v>
          </cell>
          <cell r="D488">
            <v>94.32</v>
          </cell>
          <cell r="E488">
            <v>798317.31</v>
          </cell>
          <cell r="F488">
            <v>26258.710282218275</v>
          </cell>
        </row>
        <row r="489">
          <cell r="A489">
            <v>2</v>
          </cell>
          <cell r="B489" t="str">
            <v>210501</v>
          </cell>
          <cell r="C489">
            <v>30.442</v>
          </cell>
          <cell r="D489">
            <v>40.380000000000003</v>
          </cell>
          <cell r="E489">
            <v>2356233.9721000004</v>
          </cell>
          <cell r="F489">
            <v>77400.761188489603</v>
          </cell>
        </row>
        <row r="490">
          <cell r="A490">
            <v>8</v>
          </cell>
          <cell r="B490" t="str">
            <v>410159</v>
          </cell>
          <cell r="C490">
            <v>30.609000000000002</v>
          </cell>
          <cell r="D490">
            <v>1098.8</v>
          </cell>
          <cell r="E490">
            <v>990965.42050000001</v>
          </cell>
          <cell r="F490">
            <v>32374.968816361201</v>
          </cell>
        </row>
        <row r="491">
          <cell r="A491">
            <v>9</v>
          </cell>
          <cell r="B491" t="str">
            <v>410223</v>
          </cell>
          <cell r="C491">
            <v>30.639000000000003</v>
          </cell>
          <cell r="D491">
            <v>43.45</v>
          </cell>
          <cell r="E491">
            <v>1175822.8964999998</v>
          </cell>
          <cell r="F491">
            <v>38376.673406442758</v>
          </cell>
        </row>
        <row r="492">
          <cell r="A492">
            <v>9</v>
          </cell>
          <cell r="B492" t="str">
            <v>120164</v>
          </cell>
          <cell r="C492">
            <v>30.678000000000001</v>
          </cell>
          <cell r="D492">
            <v>48.8</v>
          </cell>
          <cell r="E492">
            <v>924316.99</v>
          </cell>
          <cell r="F492">
            <v>30129.63654736293</v>
          </cell>
        </row>
        <row r="493">
          <cell r="A493">
            <v>2</v>
          </cell>
          <cell r="B493" t="str">
            <v>230971</v>
          </cell>
          <cell r="C493">
            <v>30.778000000000002</v>
          </cell>
          <cell r="D493">
            <v>26.885999999999999</v>
          </cell>
          <cell r="E493">
            <v>1130879.2353000001</v>
          </cell>
          <cell r="F493">
            <v>36743.103362791604</v>
          </cell>
        </row>
        <row r="494">
          <cell r="A494">
            <v>8</v>
          </cell>
          <cell r="B494" t="str">
            <v>120360</v>
          </cell>
          <cell r="C494">
            <v>30.778000000000002</v>
          </cell>
          <cell r="D494">
            <v>1321.45</v>
          </cell>
          <cell r="E494">
            <v>1903258.05</v>
          </cell>
          <cell r="F494">
            <v>61838.26272012476</v>
          </cell>
        </row>
        <row r="495">
          <cell r="A495">
            <v>8</v>
          </cell>
          <cell r="B495" t="str">
            <v>330352</v>
          </cell>
          <cell r="C495">
            <v>30.803000000000001</v>
          </cell>
          <cell r="D495">
            <v>1382.91</v>
          </cell>
          <cell r="E495">
            <v>559875.68000000005</v>
          </cell>
          <cell r="F495">
            <v>18176.011427458365</v>
          </cell>
        </row>
        <row r="496">
          <cell r="A496">
            <v>9</v>
          </cell>
          <cell r="B496" t="str">
            <v>400917</v>
          </cell>
          <cell r="C496">
            <v>30.85</v>
          </cell>
          <cell r="D496">
            <v>48.984000000000009</v>
          </cell>
          <cell r="E496">
            <v>483802.46</v>
          </cell>
          <cell r="F496">
            <v>15682.413614262561</v>
          </cell>
        </row>
        <row r="497">
          <cell r="A497">
            <v>5</v>
          </cell>
          <cell r="B497" t="str">
            <v>430868</v>
          </cell>
          <cell r="C497">
            <v>30.911000000000001</v>
          </cell>
          <cell r="D497">
            <v>1.93</v>
          </cell>
          <cell r="E497">
            <v>763897.73219000013</v>
          </cell>
          <cell r="F497">
            <v>24712.812014816736</v>
          </cell>
        </row>
        <row r="498">
          <cell r="A498">
            <v>8</v>
          </cell>
          <cell r="B498" t="str">
            <v>120383</v>
          </cell>
          <cell r="C498">
            <v>31.055</v>
          </cell>
          <cell r="D498">
            <v>1706.62</v>
          </cell>
          <cell r="E498">
            <v>1069640.5170000005</v>
          </cell>
          <cell r="F498">
            <v>34443.423506681705</v>
          </cell>
        </row>
        <row r="499">
          <cell r="A499">
            <v>9</v>
          </cell>
          <cell r="B499" t="str">
            <v>240302</v>
          </cell>
          <cell r="C499">
            <v>31.065000000000001</v>
          </cell>
          <cell r="D499">
            <v>97.77</v>
          </cell>
          <cell r="E499">
            <v>564855.7827000001</v>
          </cell>
          <cell r="F499">
            <v>18183.028575567361</v>
          </cell>
        </row>
        <row r="500">
          <cell r="A500">
            <v>6</v>
          </cell>
          <cell r="B500" t="str">
            <v>430044</v>
          </cell>
          <cell r="C500">
            <v>31.104000000000003</v>
          </cell>
          <cell r="D500">
            <v>6218.13</v>
          </cell>
          <cell r="E500">
            <v>609417.13050000009</v>
          </cell>
          <cell r="F500">
            <v>19592.886140046296</v>
          </cell>
        </row>
        <row r="501">
          <cell r="A501">
            <v>6</v>
          </cell>
          <cell r="B501" t="str">
            <v>410198</v>
          </cell>
          <cell r="C501">
            <v>31.13</v>
          </cell>
          <cell r="D501">
            <v>5779.62</v>
          </cell>
          <cell r="E501">
            <v>366480.57640000008</v>
          </cell>
          <cell r="F501">
            <v>11772.585171859944</v>
          </cell>
        </row>
        <row r="502">
          <cell r="A502">
            <v>6</v>
          </cell>
          <cell r="B502" t="str">
            <v>120378</v>
          </cell>
          <cell r="C502">
            <v>31.297000000000001</v>
          </cell>
          <cell r="D502">
            <v>3524.39</v>
          </cell>
          <cell r="E502">
            <v>658495.70719999971</v>
          </cell>
          <cell r="F502">
            <v>21040.218142313952</v>
          </cell>
        </row>
        <row r="503">
          <cell r="A503">
            <v>9</v>
          </cell>
          <cell r="B503" t="str">
            <v>230027</v>
          </cell>
          <cell r="C503">
            <v>31.428000000000001</v>
          </cell>
          <cell r="D503">
            <v>87.9</v>
          </cell>
          <cell r="E503">
            <v>965390.42449999996</v>
          </cell>
          <cell r="F503">
            <v>30717.526552755502</v>
          </cell>
        </row>
        <row r="504">
          <cell r="A504">
            <v>3</v>
          </cell>
          <cell r="B504" t="str">
            <v>740945</v>
          </cell>
          <cell r="C504">
            <v>31.542000000000002</v>
          </cell>
          <cell r="D504">
            <v>21.908000000000001</v>
          </cell>
          <cell r="E504">
            <v>304833.55550000002</v>
          </cell>
          <cell r="F504">
            <v>9664.3699036205689</v>
          </cell>
        </row>
        <row r="505">
          <cell r="A505">
            <v>9</v>
          </cell>
          <cell r="B505" t="str">
            <v>300321</v>
          </cell>
          <cell r="C505">
            <v>31.614000000000001</v>
          </cell>
          <cell r="D505">
            <v>60.89</v>
          </cell>
          <cell r="E505">
            <v>740382.73200000031</v>
          </cell>
          <cell r="F505">
            <v>23419.457582083895</v>
          </cell>
        </row>
        <row r="506">
          <cell r="A506">
            <v>6</v>
          </cell>
          <cell r="B506" t="str">
            <v>120287</v>
          </cell>
          <cell r="C506">
            <v>31.711000000000002</v>
          </cell>
          <cell r="D506">
            <v>7466.08</v>
          </cell>
          <cell r="E506">
            <v>825639.91500000004</v>
          </cell>
          <cell r="F506">
            <v>26036.388477184573</v>
          </cell>
        </row>
        <row r="507">
          <cell r="A507">
            <v>8</v>
          </cell>
          <cell r="B507" t="str">
            <v>400011</v>
          </cell>
          <cell r="C507">
            <v>31.828000000000003</v>
          </cell>
          <cell r="D507">
            <v>1391.17</v>
          </cell>
          <cell r="E507">
            <v>824186.21050000004</v>
          </cell>
          <cell r="F507">
            <v>25895.004728540905</v>
          </cell>
        </row>
        <row r="508">
          <cell r="A508">
            <v>9</v>
          </cell>
          <cell r="B508" t="str">
            <v>300092</v>
          </cell>
          <cell r="C508">
            <v>32.027999999999999</v>
          </cell>
          <cell r="D508">
            <v>32.4</v>
          </cell>
          <cell r="E508">
            <v>886316.54</v>
          </cell>
          <cell r="F508">
            <v>27673.177844386166</v>
          </cell>
        </row>
        <row r="509">
          <cell r="A509">
            <v>6</v>
          </cell>
          <cell r="B509" t="str">
            <v>110007</v>
          </cell>
          <cell r="C509">
            <v>32.036999999999999</v>
          </cell>
          <cell r="D509">
            <v>7799.652000000001</v>
          </cell>
          <cell r="E509">
            <v>954119.58499999996</v>
          </cell>
          <cell r="F509">
            <v>29781.801822892281</v>
          </cell>
        </row>
        <row r="510">
          <cell r="A510">
            <v>4</v>
          </cell>
          <cell r="B510" t="str">
            <v>330797</v>
          </cell>
          <cell r="C510">
            <v>32.178000000000004</v>
          </cell>
          <cell r="D510">
            <v>1320</v>
          </cell>
          <cell r="E510">
            <v>706419.15</v>
          </cell>
          <cell r="F510">
            <v>21953.482192802534</v>
          </cell>
        </row>
        <row r="511">
          <cell r="A511">
            <v>9</v>
          </cell>
          <cell r="B511" t="str">
            <v>120353</v>
          </cell>
          <cell r="C511">
            <v>32.322000000000003</v>
          </cell>
          <cell r="D511">
            <v>52.9</v>
          </cell>
          <cell r="E511">
            <v>780584.1649999998</v>
          </cell>
          <cell r="F511">
            <v>24150.243332714552</v>
          </cell>
        </row>
        <row r="512">
          <cell r="A512">
            <v>4</v>
          </cell>
          <cell r="B512" t="str">
            <v>410732</v>
          </cell>
          <cell r="C512">
            <v>32.332000000000001</v>
          </cell>
          <cell r="D512">
            <v>10600</v>
          </cell>
          <cell r="E512">
            <v>13437813.278499996</v>
          </cell>
          <cell r="F512">
            <v>415619.61148397857</v>
          </cell>
        </row>
        <row r="513">
          <cell r="A513">
            <v>4</v>
          </cell>
          <cell r="B513" t="str">
            <v>120778</v>
          </cell>
          <cell r="C513">
            <v>32.545000000000002</v>
          </cell>
          <cell r="D513">
            <v>23000</v>
          </cell>
          <cell r="E513">
            <v>5577580.7323200004</v>
          </cell>
          <cell r="F513">
            <v>171380.57250944845</v>
          </cell>
        </row>
        <row r="514">
          <cell r="A514">
            <v>6</v>
          </cell>
          <cell r="B514" t="str">
            <v>120264</v>
          </cell>
          <cell r="C514">
            <v>32.606000000000002</v>
          </cell>
          <cell r="D514">
            <v>5779.23</v>
          </cell>
          <cell r="E514">
            <v>620805.85400000017</v>
          </cell>
          <cell r="F514">
            <v>19039.62013126419</v>
          </cell>
        </row>
        <row r="515">
          <cell r="A515">
            <v>6</v>
          </cell>
          <cell r="B515" t="str">
            <v>720259</v>
          </cell>
          <cell r="C515">
            <v>32.68</v>
          </cell>
          <cell r="D515">
            <v>6015.32</v>
          </cell>
          <cell r="E515">
            <v>480334.66500000004</v>
          </cell>
          <cell r="F515">
            <v>14698.123164014689</v>
          </cell>
        </row>
        <row r="516">
          <cell r="A516">
            <v>2</v>
          </cell>
          <cell r="B516" t="str">
            <v>730879</v>
          </cell>
          <cell r="C516">
            <v>32.841999999999999</v>
          </cell>
          <cell r="D516">
            <v>15.9</v>
          </cell>
          <cell r="E516">
            <v>2005181.8886100003</v>
          </cell>
          <cell r="F516">
            <v>61055.413452591201</v>
          </cell>
        </row>
        <row r="517">
          <cell r="A517">
            <v>5</v>
          </cell>
          <cell r="B517" t="str">
            <v>410761</v>
          </cell>
          <cell r="C517">
            <v>32.962000000000003</v>
          </cell>
          <cell r="D517">
            <v>1.6</v>
          </cell>
          <cell r="E517">
            <v>11954480.49</v>
          </cell>
          <cell r="F517">
            <v>362674.60985377099</v>
          </cell>
        </row>
        <row r="518">
          <cell r="A518">
            <v>8</v>
          </cell>
          <cell r="B518" t="str">
            <v>120152</v>
          </cell>
          <cell r="C518">
            <v>33.047000000000004</v>
          </cell>
          <cell r="D518">
            <v>1527.67</v>
          </cell>
          <cell r="E518">
            <v>773325.6669000003</v>
          </cell>
          <cell r="F518">
            <v>23400.782730656345</v>
          </cell>
        </row>
        <row r="519">
          <cell r="A519">
            <v>4</v>
          </cell>
          <cell r="B519" t="str">
            <v>410849</v>
          </cell>
          <cell r="C519">
            <v>33.108000000000004</v>
          </cell>
          <cell r="D519">
            <v>9750</v>
          </cell>
          <cell r="E519">
            <v>16357421.875</v>
          </cell>
          <cell r="F519">
            <v>494062.5188776126</v>
          </cell>
        </row>
        <row r="520">
          <cell r="A520">
            <v>9</v>
          </cell>
          <cell r="B520" t="str">
            <v>720091</v>
          </cell>
          <cell r="C520">
            <v>33.17</v>
          </cell>
          <cell r="D520">
            <v>50.15</v>
          </cell>
          <cell r="E520">
            <v>996989.91199999978</v>
          </cell>
          <cell r="F520">
            <v>30056.97654507084</v>
          </cell>
        </row>
        <row r="521">
          <cell r="A521">
            <v>2</v>
          </cell>
          <cell r="B521" t="str">
            <v>220980</v>
          </cell>
          <cell r="C521">
            <v>33.193000000000005</v>
          </cell>
          <cell r="D521">
            <v>16.035</v>
          </cell>
          <cell r="E521">
            <v>883774.45</v>
          </cell>
          <cell r="F521">
            <v>26625.326122977731</v>
          </cell>
        </row>
        <row r="522">
          <cell r="A522">
            <v>1</v>
          </cell>
          <cell r="B522" t="str">
            <v>330395</v>
          </cell>
          <cell r="C522">
            <v>33.350999999999999</v>
          </cell>
          <cell r="D522">
            <v>109.63</v>
          </cell>
          <cell r="E522">
            <v>786704.06550000003</v>
          </cell>
          <cell r="F522">
            <v>23588.619996401907</v>
          </cell>
        </row>
        <row r="523">
          <cell r="A523">
            <v>8</v>
          </cell>
          <cell r="B523" t="str">
            <v>410262</v>
          </cell>
          <cell r="C523">
            <v>33.457999999999998</v>
          </cell>
          <cell r="D523">
            <v>1806.04</v>
          </cell>
          <cell r="E523">
            <v>555839.85</v>
          </cell>
          <cell r="F523">
            <v>16613.062645705064</v>
          </cell>
        </row>
        <row r="524">
          <cell r="A524">
            <v>4</v>
          </cell>
          <cell r="B524" t="str">
            <v>430787</v>
          </cell>
          <cell r="C524">
            <v>33.532000000000004</v>
          </cell>
          <cell r="D524">
            <v>11500</v>
          </cell>
          <cell r="E524">
            <v>2324772.8057900001</v>
          </cell>
          <cell r="F524">
            <v>69329.977507753778</v>
          </cell>
        </row>
        <row r="525">
          <cell r="A525">
            <v>9</v>
          </cell>
          <cell r="B525" t="str">
            <v>300042</v>
          </cell>
          <cell r="C525">
            <v>33.581000000000003</v>
          </cell>
          <cell r="D525">
            <v>63.61</v>
          </cell>
          <cell r="E525">
            <v>1256849.4449999998</v>
          </cell>
          <cell r="F525">
            <v>37427.397784461442</v>
          </cell>
        </row>
        <row r="526">
          <cell r="A526">
            <v>9</v>
          </cell>
          <cell r="B526" t="str">
            <v>230137</v>
          </cell>
          <cell r="C526">
            <v>33.753</v>
          </cell>
          <cell r="D526">
            <v>87</v>
          </cell>
          <cell r="E526">
            <v>821879.87499999988</v>
          </cell>
          <cell r="F526">
            <v>24349.831866797023</v>
          </cell>
        </row>
        <row r="527">
          <cell r="A527">
            <v>9</v>
          </cell>
          <cell r="B527" t="str">
            <v>310049</v>
          </cell>
          <cell r="C527">
            <v>33.911000000000001</v>
          </cell>
          <cell r="D527">
            <v>24.04</v>
          </cell>
          <cell r="E527">
            <v>708406.15600000031</v>
          </cell>
          <cell r="F527">
            <v>20890.158237739975</v>
          </cell>
        </row>
        <row r="528">
          <cell r="A528">
            <v>6</v>
          </cell>
          <cell r="B528" t="str">
            <v>430084</v>
          </cell>
          <cell r="C528">
            <v>34.143999999999998</v>
          </cell>
          <cell r="D528">
            <v>4975.0200000000004</v>
          </cell>
          <cell r="E528">
            <v>683096.3965000005</v>
          </cell>
          <cell r="F528">
            <v>20006.337760660746</v>
          </cell>
        </row>
        <row r="529">
          <cell r="A529">
            <v>9</v>
          </cell>
          <cell r="B529" t="str">
            <v>410131</v>
          </cell>
          <cell r="C529">
            <v>34.234000000000002</v>
          </cell>
          <cell r="D529">
            <v>49.44</v>
          </cell>
          <cell r="E529">
            <v>839737.99</v>
          </cell>
          <cell r="F529">
            <v>24529.356487702284</v>
          </cell>
        </row>
        <row r="530">
          <cell r="A530">
            <v>4</v>
          </cell>
          <cell r="B530" t="str">
            <v>410785</v>
          </cell>
          <cell r="C530">
            <v>34.237000000000002</v>
          </cell>
          <cell r="D530">
            <v>13600</v>
          </cell>
          <cell r="E530">
            <v>3645308.5849999995</v>
          </cell>
          <cell r="F530">
            <v>106472.78047141978</v>
          </cell>
        </row>
        <row r="531">
          <cell r="A531">
            <v>9</v>
          </cell>
          <cell r="B531" t="str">
            <v>410228</v>
          </cell>
          <cell r="C531">
            <v>34.420999999999999</v>
          </cell>
          <cell r="D531">
            <v>39.31</v>
          </cell>
          <cell r="E531">
            <v>584322.87250000006</v>
          </cell>
          <cell r="F531">
            <v>16975.766901019728</v>
          </cell>
        </row>
        <row r="532">
          <cell r="A532">
            <v>9</v>
          </cell>
          <cell r="B532" t="str">
            <v>330366</v>
          </cell>
          <cell r="C532">
            <v>34.46</v>
          </cell>
          <cell r="D532">
            <v>81.62</v>
          </cell>
          <cell r="E532">
            <v>913602.2655000001</v>
          </cell>
          <cell r="F532">
            <v>26511.963595473015</v>
          </cell>
        </row>
        <row r="533">
          <cell r="A533">
            <v>5</v>
          </cell>
          <cell r="B533" t="str">
            <v>410807</v>
          </cell>
          <cell r="C533">
            <v>34.499000000000002</v>
          </cell>
          <cell r="D533">
            <v>2.5239000000000003</v>
          </cell>
          <cell r="E533">
            <v>2082815.2006999999</v>
          </cell>
          <cell r="F533">
            <v>60373.205040725814</v>
          </cell>
        </row>
        <row r="534">
          <cell r="A534">
            <v>9</v>
          </cell>
          <cell r="B534" t="str">
            <v>720258</v>
          </cell>
          <cell r="C534">
            <v>34.526000000000003</v>
          </cell>
          <cell r="D534">
            <v>49.71</v>
          </cell>
          <cell r="E534">
            <v>607208.59</v>
          </cell>
          <cell r="F534">
            <v>17586.995018247115</v>
          </cell>
        </row>
        <row r="535">
          <cell r="A535">
            <v>3</v>
          </cell>
          <cell r="B535" t="str">
            <v>730783</v>
          </cell>
          <cell r="C535">
            <v>34.619</v>
          </cell>
          <cell r="D535">
            <v>19.582000000000001</v>
          </cell>
          <cell r="E535">
            <v>636560.75</v>
          </cell>
          <cell r="F535">
            <v>18387.612293827089</v>
          </cell>
        </row>
        <row r="536">
          <cell r="A536">
            <v>8</v>
          </cell>
          <cell r="B536" t="str">
            <v>120395</v>
          </cell>
          <cell r="C536">
            <v>34.882000000000005</v>
          </cell>
          <cell r="D536">
            <v>2779.7649999999999</v>
          </cell>
          <cell r="E536">
            <v>1619668.3456999997</v>
          </cell>
          <cell r="F536">
            <v>46432.783260707511</v>
          </cell>
        </row>
        <row r="537">
          <cell r="A537">
            <v>1</v>
          </cell>
          <cell r="B537" t="str">
            <v>300220</v>
          </cell>
          <cell r="C537">
            <v>34.986000000000004</v>
          </cell>
          <cell r="D537">
            <v>112.05</v>
          </cell>
          <cell r="E537">
            <v>868272.43500000041</v>
          </cell>
          <cell r="F537">
            <v>24817.710941519472</v>
          </cell>
        </row>
        <row r="538">
          <cell r="A538">
            <v>9</v>
          </cell>
          <cell r="B538" t="str">
            <v>330246</v>
          </cell>
          <cell r="C538">
            <v>35.033000000000001</v>
          </cell>
          <cell r="D538">
            <v>50.26</v>
          </cell>
          <cell r="E538">
            <v>1144804.6794999999</v>
          </cell>
          <cell r="F538">
            <v>32677.894542288694</v>
          </cell>
        </row>
        <row r="539">
          <cell r="A539">
            <v>4</v>
          </cell>
          <cell r="B539" t="str">
            <v>330800</v>
          </cell>
          <cell r="C539">
            <v>35.262</v>
          </cell>
          <cell r="D539">
            <v>30500</v>
          </cell>
          <cell r="E539">
            <v>713321.13600000006</v>
          </cell>
          <cell r="F539">
            <v>20229.174068402248</v>
          </cell>
        </row>
        <row r="540">
          <cell r="A540">
            <v>3</v>
          </cell>
          <cell r="B540" t="str">
            <v>410767</v>
          </cell>
          <cell r="C540">
            <v>35.384999999999998</v>
          </cell>
          <cell r="D540">
            <v>32.895000000000003</v>
          </cell>
          <cell r="E540">
            <v>277899.80239999999</v>
          </cell>
          <cell r="F540">
            <v>7853.6047025575808</v>
          </cell>
        </row>
        <row r="541">
          <cell r="A541">
            <v>4</v>
          </cell>
          <cell r="B541" t="str">
            <v>110789</v>
          </cell>
          <cell r="C541">
            <v>35.463999999999999</v>
          </cell>
          <cell r="D541">
            <v>26100</v>
          </cell>
          <cell r="E541">
            <v>1711230.2184899994</v>
          </cell>
          <cell r="F541">
            <v>48252.600340909077</v>
          </cell>
        </row>
        <row r="542">
          <cell r="A542">
            <v>9</v>
          </cell>
          <cell r="B542" t="str">
            <v>120310</v>
          </cell>
          <cell r="C542">
            <v>35.489000000000004</v>
          </cell>
          <cell r="D542">
            <v>7.1</v>
          </cell>
          <cell r="E542">
            <v>856908.7664000002</v>
          </cell>
          <cell r="F542">
            <v>24145.756893685371</v>
          </cell>
        </row>
        <row r="543">
          <cell r="A543">
            <v>4</v>
          </cell>
          <cell r="B543" t="str">
            <v>110737</v>
          </cell>
          <cell r="C543">
            <v>35.655000000000001</v>
          </cell>
          <cell r="D543">
            <v>10500</v>
          </cell>
          <cell r="E543">
            <v>11316112.700000001</v>
          </cell>
          <cell r="F543">
            <v>317378.00308512134</v>
          </cell>
        </row>
        <row r="544">
          <cell r="A544">
            <v>8</v>
          </cell>
          <cell r="B544" t="str">
            <v>410229</v>
          </cell>
          <cell r="C544">
            <v>36.038000000000004</v>
          </cell>
          <cell r="D544">
            <v>1630.95</v>
          </cell>
          <cell r="E544">
            <v>632053.98340000003</v>
          </cell>
          <cell r="F544">
            <v>17538.542188800708</v>
          </cell>
        </row>
        <row r="545">
          <cell r="A545">
            <v>5</v>
          </cell>
          <cell r="B545" t="str">
            <v>410838</v>
          </cell>
          <cell r="C545">
            <v>36.140999999999998</v>
          </cell>
          <cell r="D545">
            <v>0.58750000000000002</v>
          </cell>
          <cell r="E545">
            <v>8126250.7963500004</v>
          </cell>
          <cell r="F545">
            <v>224848.53203702168</v>
          </cell>
        </row>
        <row r="546">
          <cell r="A546">
            <v>5</v>
          </cell>
          <cell r="B546" t="str">
            <v>410912</v>
          </cell>
          <cell r="C546">
            <v>36.193000000000005</v>
          </cell>
          <cell r="D546">
            <v>4.05</v>
          </cell>
          <cell r="E546">
            <v>2231417.0050000008</v>
          </cell>
          <cell r="F546">
            <v>61653.275633409787</v>
          </cell>
        </row>
        <row r="547">
          <cell r="A547">
            <v>6</v>
          </cell>
          <cell r="B547" t="str">
            <v>120180</v>
          </cell>
          <cell r="C547">
            <v>36.313000000000002</v>
          </cell>
          <cell r="D547">
            <v>8585.5400000000009</v>
          </cell>
          <cell r="E547">
            <v>898119.0214000002</v>
          </cell>
          <cell r="F547">
            <v>24732.713391898222</v>
          </cell>
        </row>
        <row r="548">
          <cell r="A548">
            <v>8</v>
          </cell>
          <cell r="B548" t="str">
            <v>300099</v>
          </cell>
          <cell r="C548">
            <v>36.321000000000005</v>
          </cell>
          <cell r="D548">
            <v>1190.58</v>
          </cell>
          <cell r="E548">
            <v>302918.18700000003</v>
          </cell>
          <cell r="F548">
            <v>8340.0288262988361</v>
          </cell>
        </row>
        <row r="549">
          <cell r="A549">
            <v>3</v>
          </cell>
          <cell r="B549" t="str">
            <v>730765</v>
          </cell>
          <cell r="C549">
            <v>36.323</v>
          </cell>
          <cell r="D549">
            <v>19.638999999999999</v>
          </cell>
          <cell r="E549">
            <v>911756.4238799999</v>
          </cell>
          <cell r="F549">
            <v>25101.352418027142</v>
          </cell>
        </row>
        <row r="550">
          <cell r="A550">
            <v>5</v>
          </cell>
          <cell r="B550" t="str">
            <v>410784</v>
          </cell>
          <cell r="C550">
            <v>36.384999999999998</v>
          </cell>
          <cell r="D550">
            <v>5.9555000000000007</v>
          </cell>
          <cell r="E550">
            <v>438533.71</v>
          </cell>
          <cell r="F550">
            <v>12052.596124776695</v>
          </cell>
        </row>
        <row r="551">
          <cell r="A551">
            <v>7</v>
          </cell>
          <cell r="B551" t="str">
            <v>410207</v>
          </cell>
          <cell r="C551">
            <v>36.457000000000001</v>
          </cell>
          <cell r="D551">
            <v>253.38220000000001</v>
          </cell>
          <cell r="E551">
            <v>864217.56</v>
          </cell>
          <cell r="F551">
            <v>23705.120004388733</v>
          </cell>
        </row>
        <row r="552">
          <cell r="A552">
            <v>9</v>
          </cell>
          <cell r="B552" t="str">
            <v>430067</v>
          </cell>
          <cell r="C552">
            <v>36.463999999999999</v>
          </cell>
          <cell r="D552">
            <v>85.47</v>
          </cell>
          <cell r="E552">
            <v>740266.45549999992</v>
          </cell>
          <cell r="F552">
            <v>20301.295949429572</v>
          </cell>
        </row>
        <row r="553">
          <cell r="A553">
            <v>1</v>
          </cell>
          <cell r="B553" t="str">
            <v>400008</v>
          </cell>
          <cell r="C553">
            <v>36.515999999999998</v>
          </cell>
          <cell r="D553">
            <v>136.65</v>
          </cell>
          <cell r="E553">
            <v>1446170.9260000007</v>
          </cell>
          <cell r="F553">
            <v>39603.760707635032</v>
          </cell>
        </row>
        <row r="554">
          <cell r="A554">
            <v>6</v>
          </cell>
          <cell r="B554" t="str">
            <v>410024</v>
          </cell>
          <cell r="C554">
            <v>36.538000000000004</v>
          </cell>
          <cell r="D554">
            <v>6528.09</v>
          </cell>
          <cell r="E554">
            <v>1076720.5950000002</v>
          </cell>
          <cell r="F554">
            <v>29468.514833871588</v>
          </cell>
        </row>
        <row r="555">
          <cell r="A555">
            <v>1</v>
          </cell>
          <cell r="B555" t="str">
            <v>230327</v>
          </cell>
          <cell r="C555">
            <v>36.588000000000001</v>
          </cell>
          <cell r="D555">
            <v>115.47050000000002</v>
          </cell>
          <cell r="E555">
            <v>721113.71500000032</v>
          </cell>
          <cell r="F555">
            <v>19709.022493713794</v>
          </cell>
        </row>
        <row r="556">
          <cell r="A556">
            <v>3</v>
          </cell>
          <cell r="B556" t="str">
            <v>230335</v>
          </cell>
          <cell r="C556">
            <v>36.639000000000003</v>
          </cell>
          <cell r="D556">
            <v>51.32</v>
          </cell>
          <cell r="E556">
            <v>324346.12</v>
          </cell>
          <cell r="F556">
            <v>8852.4828734408675</v>
          </cell>
        </row>
        <row r="557">
          <cell r="A557">
            <v>8</v>
          </cell>
          <cell r="B557" t="str">
            <v>740206</v>
          </cell>
          <cell r="C557">
            <v>36.867000000000004</v>
          </cell>
          <cell r="D557">
            <v>1347.88</v>
          </cell>
          <cell r="E557">
            <v>1415936.6995000006</v>
          </cell>
          <cell r="F557">
            <v>38406.615658990435</v>
          </cell>
        </row>
        <row r="558">
          <cell r="A558">
            <v>9</v>
          </cell>
          <cell r="B558" t="str">
            <v>300044</v>
          </cell>
          <cell r="C558">
            <v>37.018000000000001</v>
          </cell>
          <cell r="D558">
            <v>50.39</v>
          </cell>
          <cell r="E558">
            <v>973811.40449999995</v>
          </cell>
          <cell r="F558">
            <v>26306.429426225077</v>
          </cell>
        </row>
        <row r="559">
          <cell r="A559">
            <v>1</v>
          </cell>
          <cell r="B559" t="str">
            <v>230325</v>
          </cell>
          <cell r="C559">
            <v>37.102000000000004</v>
          </cell>
          <cell r="D559">
            <v>101.75</v>
          </cell>
          <cell r="E559">
            <v>1069581.95</v>
          </cell>
          <cell r="F559">
            <v>28828.148078270708</v>
          </cell>
        </row>
        <row r="560">
          <cell r="A560">
            <v>9</v>
          </cell>
          <cell r="B560" t="str">
            <v>310050</v>
          </cell>
          <cell r="C560">
            <v>37.139000000000003</v>
          </cell>
          <cell r="D560">
            <v>41.84</v>
          </cell>
          <cell r="E560">
            <v>774589.74050000007</v>
          </cell>
          <cell r="F560">
            <v>20856.505035138263</v>
          </cell>
        </row>
        <row r="561">
          <cell r="A561">
            <v>9</v>
          </cell>
          <cell r="B561" t="str">
            <v>410061</v>
          </cell>
          <cell r="C561">
            <v>37.224000000000004</v>
          </cell>
          <cell r="D561">
            <v>43.58</v>
          </cell>
          <cell r="E561">
            <v>868297.02</v>
          </cell>
          <cell r="F561">
            <v>23326.26853642811</v>
          </cell>
        </row>
        <row r="562">
          <cell r="A562">
            <v>9</v>
          </cell>
          <cell r="B562" t="str">
            <v>310016</v>
          </cell>
          <cell r="C562">
            <v>37.388000000000005</v>
          </cell>
          <cell r="D562">
            <v>64.97</v>
          </cell>
          <cell r="E562">
            <v>815082.64799999958</v>
          </cell>
          <cell r="F562">
            <v>21800.648550336991</v>
          </cell>
        </row>
        <row r="563">
          <cell r="A563">
            <v>8</v>
          </cell>
          <cell r="B563" t="str">
            <v>330329</v>
          </cell>
          <cell r="C563">
            <v>37.447000000000003</v>
          </cell>
          <cell r="D563">
            <v>1462.405</v>
          </cell>
          <cell r="E563">
            <v>807282.57400000002</v>
          </cell>
          <cell r="F563">
            <v>21558.003952252515</v>
          </cell>
        </row>
        <row r="564">
          <cell r="A564">
            <v>5</v>
          </cell>
          <cell r="B564" t="str">
            <v>110769</v>
          </cell>
          <cell r="C564">
            <v>37.524999999999999</v>
          </cell>
          <cell r="D564">
            <v>0.61</v>
          </cell>
          <cell r="E564">
            <v>7810212.6213499997</v>
          </cell>
          <cell r="F564">
            <v>208133.58084876748</v>
          </cell>
        </row>
        <row r="565">
          <cell r="A565">
            <v>9</v>
          </cell>
          <cell r="B565" t="str">
            <v>340008</v>
          </cell>
          <cell r="C565">
            <v>37.649000000000001</v>
          </cell>
          <cell r="D565">
            <v>104.47</v>
          </cell>
          <cell r="E565">
            <v>1225362.575</v>
          </cell>
          <cell r="F565">
            <v>32547.01519296661</v>
          </cell>
        </row>
        <row r="566">
          <cell r="A566">
            <v>9</v>
          </cell>
          <cell r="B566" t="str">
            <v>410085</v>
          </cell>
          <cell r="C566">
            <v>37.731999999999999</v>
          </cell>
          <cell r="D566">
            <v>39.21</v>
          </cell>
          <cell r="E566">
            <v>647696.90800000017</v>
          </cell>
          <cell r="F566">
            <v>17165.718965334469</v>
          </cell>
        </row>
        <row r="567">
          <cell r="A567">
            <v>9</v>
          </cell>
          <cell r="B567" t="str">
            <v>340001</v>
          </cell>
          <cell r="C567">
            <v>37.909999999999997</v>
          </cell>
          <cell r="D567">
            <v>45.37</v>
          </cell>
          <cell r="E567">
            <v>978106.27360000054</v>
          </cell>
          <cell r="F567">
            <v>25800.745808493819</v>
          </cell>
        </row>
        <row r="568">
          <cell r="A568">
            <v>6</v>
          </cell>
          <cell r="B568" t="str">
            <v>410259</v>
          </cell>
          <cell r="C568">
            <v>38.041000000000004</v>
          </cell>
          <cell r="D568">
            <v>3973.85</v>
          </cell>
          <cell r="E568">
            <v>794312.5055000002</v>
          </cell>
          <cell r="F568">
            <v>20880.431784127653</v>
          </cell>
        </row>
        <row r="569">
          <cell r="A569">
            <v>9</v>
          </cell>
          <cell r="B569" t="str">
            <v>410272</v>
          </cell>
          <cell r="C569">
            <v>38.062000000000005</v>
          </cell>
          <cell r="D569">
            <v>37</v>
          </cell>
          <cell r="E569">
            <v>1295221.8400000001</v>
          </cell>
          <cell r="F569">
            <v>34029.263832694021</v>
          </cell>
        </row>
        <row r="570">
          <cell r="A570">
            <v>9</v>
          </cell>
          <cell r="B570" t="str">
            <v>120299</v>
          </cell>
          <cell r="C570">
            <v>38.091999999999999</v>
          </cell>
          <cell r="D570">
            <v>31.86</v>
          </cell>
          <cell r="E570">
            <v>1169285.0592000003</v>
          </cell>
          <cell r="F570">
            <v>30696.341993069418</v>
          </cell>
        </row>
        <row r="571">
          <cell r="A571">
            <v>8</v>
          </cell>
          <cell r="B571" t="str">
            <v>740066</v>
          </cell>
          <cell r="C571">
            <v>38.192</v>
          </cell>
          <cell r="D571">
            <v>1444.9749999999999</v>
          </cell>
          <cell r="E571">
            <v>1006771.7050000001</v>
          </cell>
          <cell r="F571">
            <v>26360.800822161713</v>
          </cell>
        </row>
        <row r="572">
          <cell r="A572">
            <v>3</v>
          </cell>
          <cell r="B572" t="str">
            <v>730780</v>
          </cell>
          <cell r="C572">
            <v>38.271000000000001</v>
          </cell>
          <cell r="D572">
            <v>20.680999999999997</v>
          </cell>
          <cell r="E572">
            <v>621870.45314</v>
          </cell>
          <cell r="F572">
            <v>16249.129971518903</v>
          </cell>
        </row>
        <row r="573">
          <cell r="A573">
            <v>1</v>
          </cell>
          <cell r="B573" t="str">
            <v>240132</v>
          </cell>
          <cell r="C573">
            <v>38.279000000000003</v>
          </cell>
          <cell r="D573">
            <v>121.84</v>
          </cell>
          <cell r="E573">
            <v>781128.72500000033</v>
          </cell>
          <cell r="F573">
            <v>20406.194649807996</v>
          </cell>
        </row>
        <row r="574">
          <cell r="A574">
            <v>9</v>
          </cell>
          <cell r="B574" t="str">
            <v>120351</v>
          </cell>
          <cell r="C574">
            <v>38.555</v>
          </cell>
          <cell r="D574">
            <v>22.51</v>
          </cell>
          <cell r="E574">
            <v>810857.35679999983</v>
          </cell>
          <cell r="F574">
            <v>21031.185496044607</v>
          </cell>
        </row>
        <row r="575">
          <cell r="A575">
            <v>1</v>
          </cell>
          <cell r="B575" t="str">
            <v>230354</v>
          </cell>
          <cell r="C575">
            <v>38.744999999999997</v>
          </cell>
          <cell r="D575">
            <v>108.61399999999999</v>
          </cell>
          <cell r="E575">
            <v>1120122.9940000002</v>
          </cell>
          <cell r="F575">
            <v>28910.130184539947</v>
          </cell>
        </row>
        <row r="576">
          <cell r="A576">
            <v>9</v>
          </cell>
          <cell r="B576" t="str">
            <v>230174</v>
          </cell>
          <cell r="C576">
            <v>38.99</v>
          </cell>
          <cell r="D576">
            <v>87.3</v>
          </cell>
          <cell r="E576">
            <v>954761.08</v>
          </cell>
          <cell r="F576">
            <v>24487.332136445239</v>
          </cell>
        </row>
        <row r="577">
          <cell r="A577">
            <v>5</v>
          </cell>
          <cell r="B577" t="str">
            <v>410792</v>
          </cell>
          <cell r="C577">
            <v>39.002000000000002</v>
          </cell>
          <cell r="D577">
            <v>0.63400000000000001</v>
          </cell>
          <cell r="E577">
            <v>3002324.6363000004</v>
          </cell>
          <cell r="F577">
            <v>76978.7353545972</v>
          </cell>
        </row>
        <row r="578">
          <cell r="A578">
            <v>5</v>
          </cell>
          <cell r="B578" t="str">
            <v>410724</v>
          </cell>
          <cell r="C578">
            <v>39.103000000000002</v>
          </cell>
          <cell r="D578">
            <v>4.6093999999999999</v>
          </cell>
          <cell r="E578">
            <v>1355585.6396000003</v>
          </cell>
          <cell r="F578">
            <v>34667.049576758822</v>
          </cell>
        </row>
        <row r="579">
          <cell r="A579">
            <v>1</v>
          </cell>
          <cell r="B579" t="str">
            <v>740087</v>
          </cell>
          <cell r="C579">
            <v>39.152999999999999</v>
          </cell>
          <cell r="D579">
            <v>133.35</v>
          </cell>
          <cell r="E579">
            <v>766419.16500000015</v>
          </cell>
          <cell r="F579">
            <v>19574.979311930125</v>
          </cell>
        </row>
        <row r="580">
          <cell r="A580">
            <v>5</v>
          </cell>
          <cell r="B580" t="str">
            <v>720950</v>
          </cell>
          <cell r="C580">
            <v>39.163000000000004</v>
          </cell>
          <cell r="D580">
            <v>1.9316</v>
          </cell>
          <cell r="E580">
            <v>2431409.3869999996</v>
          </cell>
          <cell r="F580">
            <v>62084.349692311604</v>
          </cell>
        </row>
        <row r="581">
          <cell r="A581">
            <v>5</v>
          </cell>
          <cell r="B581" t="str">
            <v>410797</v>
          </cell>
          <cell r="C581">
            <v>39.196000000000005</v>
          </cell>
          <cell r="D581">
            <v>2.8675000000000002</v>
          </cell>
          <cell r="E581">
            <v>4543400.4649999999</v>
          </cell>
          <cell r="F581">
            <v>115914.90113787119</v>
          </cell>
        </row>
        <row r="582">
          <cell r="A582">
            <v>4</v>
          </cell>
          <cell r="B582" t="str">
            <v>310806</v>
          </cell>
          <cell r="C582">
            <v>39.491</v>
          </cell>
          <cell r="D582">
            <v>1620</v>
          </cell>
          <cell r="E582">
            <v>3969667.03</v>
          </cell>
          <cell r="F582">
            <v>100520.8029677648</v>
          </cell>
        </row>
        <row r="583">
          <cell r="A583">
            <v>5</v>
          </cell>
          <cell r="B583" t="str">
            <v>410778</v>
          </cell>
          <cell r="C583">
            <v>39.491</v>
          </cell>
          <cell r="D583">
            <v>3.38</v>
          </cell>
          <cell r="E583">
            <v>1319517.3665500004</v>
          </cell>
          <cell r="F583">
            <v>33413.116065685863</v>
          </cell>
        </row>
        <row r="584">
          <cell r="A584">
            <v>9</v>
          </cell>
          <cell r="B584" t="str">
            <v>230366</v>
          </cell>
          <cell r="C584">
            <v>39.784999999999997</v>
          </cell>
          <cell r="D584">
            <v>107.12</v>
          </cell>
          <cell r="E584">
            <v>1351270.2105000003</v>
          </cell>
          <cell r="F584">
            <v>33964.313447279135</v>
          </cell>
        </row>
        <row r="585">
          <cell r="A585">
            <v>4</v>
          </cell>
          <cell r="B585" t="str">
            <v>330805</v>
          </cell>
          <cell r="C585">
            <v>39.999000000000002</v>
          </cell>
          <cell r="D585">
            <v>44380</v>
          </cell>
          <cell r="E585">
            <v>877336.35601999983</v>
          </cell>
          <cell r="F585">
            <v>21933.957249431231</v>
          </cell>
        </row>
        <row r="586">
          <cell r="A586">
            <v>8</v>
          </cell>
          <cell r="B586" t="str">
            <v>120388</v>
          </cell>
          <cell r="C586">
            <v>40.030999999999999</v>
          </cell>
          <cell r="D586">
            <v>2060.6799999999998</v>
          </cell>
          <cell r="E586">
            <v>1290222.3850000002</v>
          </cell>
          <cell r="F586">
            <v>32230.580924783299</v>
          </cell>
        </row>
        <row r="587">
          <cell r="A587">
            <v>3</v>
          </cell>
          <cell r="B587" t="str">
            <v>730940</v>
          </cell>
          <cell r="C587">
            <v>40.17</v>
          </cell>
          <cell r="D587">
            <v>21.719000000000001</v>
          </cell>
          <cell r="E587">
            <v>704871.1</v>
          </cell>
          <cell r="F587">
            <v>17547.201891959172</v>
          </cell>
        </row>
        <row r="588">
          <cell r="A588">
            <v>3</v>
          </cell>
          <cell r="B588" t="str">
            <v>740778</v>
          </cell>
          <cell r="C588">
            <v>40.271999999999998</v>
          </cell>
          <cell r="D588">
            <v>19.989000000000001</v>
          </cell>
          <cell r="E588">
            <v>727906.31049999991</v>
          </cell>
          <cell r="F588">
            <v>18074.749466130314</v>
          </cell>
        </row>
        <row r="589">
          <cell r="A589">
            <v>1</v>
          </cell>
          <cell r="B589" t="str">
            <v>400256</v>
          </cell>
          <cell r="C589">
            <v>40.466999999999999</v>
          </cell>
          <cell r="D589">
            <v>139.83000000000001</v>
          </cell>
          <cell r="E589">
            <v>994185.37500000012</v>
          </cell>
          <cell r="F589">
            <v>24567.805248721183</v>
          </cell>
        </row>
        <row r="590">
          <cell r="A590">
            <v>9</v>
          </cell>
          <cell r="B590" t="str">
            <v>330367</v>
          </cell>
          <cell r="C590">
            <v>40.542000000000002</v>
          </cell>
          <cell r="D590">
            <v>62.44</v>
          </cell>
          <cell r="E590">
            <v>948062.34</v>
          </cell>
          <cell r="F590">
            <v>23384.695870948643</v>
          </cell>
        </row>
        <row r="591">
          <cell r="A591">
            <v>3</v>
          </cell>
          <cell r="B591" t="str">
            <v>730745</v>
          </cell>
          <cell r="C591">
            <v>40.658000000000001</v>
          </cell>
          <cell r="D591">
            <v>22.933000000000003</v>
          </cell>
          <cell r="E591">
            <v>678924.65</v>
          </cell>
          <cell r="F591">
            <v>16698.427123813271</v>
          </cell>
        </row>
        <row r="592">
          <cell r="A592">
            <v>4</v>
          </cell>
          <cell r="B592" t="str">
            <v>110965</v>
          </cell>
          <cell r="C592">
            <v>41.055</v>
          </cell>
          <cell r="D592">
            <v>14080</v>
          </cell>
          <cell r="E592">
            <v>6647879.1775999991</v>
          </cell>
          <cell r="F592">
            <v>161926.1765339179</v>
          </cell>
        </row>
        <row r="593">
          <cell r="A593">
            <v>8</v>
          </cell>
          <cell r="B593" t="str">
            <v>410128</v>
          </cell>
          <cell r="C593">
            <v>41.111000000000004</v>
          </cell>
          <cell r="D593">
            <v>1873.3</v>
          </cell>
          <cell r="E593">
            <v>1292944.5055</v>
          </cell>
          <cell r="F593">
            <v>31450.086485368876</v>
          </cell>
        </row>
        <row r="594">
          <cell r="A594">
            <v>9</v>
          </cell>
          <cell r="B594" t="str">
            <v>120315</v>
          </cell>
          <cell r="C594">
            <v>41.294000000000004</v>
          </cell>
          <cell r="D594">
            <v>9.08</v>
          </cell>
          <cell r="E594">
            <v>866900.78500000061</v>
          </cell>
          <cell r="F594">
            <v>20993.383663486235</v>
          </cell>
        </row>
        <row r="595">
          <cell r="A595">
            <v>9</v>
          </cell>
          <cell r="B595" t="str">
            <v>230294</v>
          </cell>
          <cell r="C595">
            <v>41.548999999999999</v>
          </cell>
          <cell r="D595">
            <v>132.41</v>
          </cell>
          <cell r="E595">
            <v>1346355.6149999995</v>
          </cell>
          <cell r="F595">
            <v>32404.043779633674</v>
          </cell>
        </row>
        <row r="596">
          <cell r="A596">
            <v>3</v>
          </cell>
          <cell r="B596" t="str">
            <v>400744</v>
          </cell>
          <cell r="C596">
            <v>41.757000000000005</v>
          </cell>
          <cell r="D596">
            <v>22.577000000000002</v>
          </cell>
          <cell r="E596">
            <v>795694.8</v>
          </cell>
          <cell r="F596">
            <v>19055.363172641712</v>
          </cell>
        </row>
        <row r="597">
          <cell r="A597">
            <v>3</v>
          </cell>
          <cell r="B597" t="str">
            <v>730781</v>
          </cell>
          <cell r="C597">
            <v>41.993000000000002</v>
          </cell>
          <cell r="D597">
            <v>22.704999999999998</v>
          </cell>
          <cell r="E597">
            <v>1091198</v>
          </cell>
          <cell r="F597">
            <v>25985.235634510511</v>
          </cell>
        </row>
        <row r="598">
          <cell r="A598">
            <v>3</v>
          </cell>
          <cell r="B598" t="str">
            <v>730960</v>
          </cell>
          <cell r="C598">
            <v>42.158000000000001</v>
          </cell>
          <cell r="D598">
            <v>23.184000000000001</v>
          </cell>
          <cell r="E598">
            <v>440500.8</v>
          </cell>
          <cell r="F598">
            <v>10448.806869396081</v>
          </cell>
        </row>
        <row r="599">
          <cell r="A599">
            <v>2</v>
          </cell>
          <cell r="B599" t="str">
            <v>730046</v>
          </cell>
          <cell r="C599">
            <v>42.337000000000003</v>
          </cell>
          <cell r="D599">
            <v>37.049999999999997</v>
          </cell>
          <cell r="E599">
            <v>933794.36</v>
          </cell>
          <cell r="F599">
            <v>22056.224106573445</v>
          </cell>
        </row>
        <row r="600">
          <cell r="A600">
            <v>5</v>
          </cell>
          <cell r="B600" t="str">
            <v>410763</v>
          </cell>
          <cell r="C600">
            <v>42.456000000000003</v>
          </cell>
          <cell r="D600">
            <v>3.1060000000000003</v>
          </cell>
          <cell r="E600">
            <v>2640184.6396000003</v>
          </cell>
          <cell r="F600">
            <v>62186.372705860187</v>
          </cell>
        </row>
        <row r="601">
          <cell r="A601">
            <v>4</v>
          </cell>
          <cell r="B601" t="str">
            <v>740826</v>
          </cell>
          <cell r="C601">
            <v>42.66</v>
          </cell>
          <cell r="D601">
            <v>1750</v>
          </cell>
          <cell r="E601">
            <v>1495363.7</v>
          </cell>
          <cell r="F601">
            <v>35053.063759962497</v>
          </cell>
        </row>
        <row r="602">
          <cell r="A602">
            <v>5</v>
          </cell>
          <cell r="B602" t="str">
            <v>430751</v>
          </cell>
          <cell r="C602">
            <v>42.960999999999999</v>
          </cell>
          <cell r="D602">
            <v>1.3193999999999999</v>
          </cell>
          <cell r="E602">
            <v>11463070.48</v>
          </cell>
          <cell r="F602">
            <v>266825.03852331184</v>
          </cell>
        </row>
        <row r="603">
          <cell r="A603">
            <v>8</v>
          </cell>
          <cell r="B603" t="str">
            <v>430052</v>
          </cell>
          <cell r="C603">
            <v>43.033999999999999</v>
          </cell>
          <cell r="D603">
            <v>1504.7049999999999</v>
          </cell>
          <cell r="E603">
            <v>1091229.1545000004</v>
          </cell>
          <cell r="F603">
            <v>25357.372182460389</v>
          </cell>
        </row>
        <row r="604">
          <cell r="A604">
            <v>8</v>
          </cell>
          <cell r="B604" t="str">
            <v>410275</v>
          </cell>
          <cell r="C604">
            <v>43.042999999999999</v>
          </cell>
          <cell r="D604">
            <v>1685.41</v>
          </cell>
          <cell r="E604">
            <v>1825723.5750000002</v>
          </cell>
          <cell r="F604">
            <v>42416.271519178503</v>
          </cell>
        </row>
        <row r="605">
          <cell r="A605">
            <v>8</v>
          </cell>
          <cell r="B605" t="str">
            <v>410167</v>
          </cell>
          <cell r="C605">
            <v>43.475000000000001</v>
          </cell>
          <cell r="D605">
            <v>2328.2849999999999</v>
          </cell>
          <cell r="E605">
            <v>1207485.7294000001</v>
          </cell>
          <cell r="F605">
            <v>27774.2548453134</v>
          </cell>
        </row>
        <row r="606">
          <cell r="A606">
            <v>8</v>
          </cell>
          <cell r="B606" t="str">
            <v>330334</v>
          </cell>
          <cell r="C606">
            <v>43.514000000000003</v>
          </cell>
          <cell r="D606">
            <v>2260.02</v>
          </cell>
          <cell r="E606">
            <v>1288547.7650000001</v>
          </cell>
          <cell r="F606">
            <v>29612.257319483386</v>
          </cell>
        </row>
        <row r="607">
          <cell r="A607">
            <v>3</v>
          </cell>
          <cell r="B607" t="str">
            <v>730938</v>
          </cell>
          <cell r="C607">
            <v>44.492000000000004</v>
          </cell>
          <cell r="D607">
            <v>25.756</v>
          </cell>
          <cell r="E607">
            <v>954442.13550000032</v>
          </cell>
          <cell r="F607">
            <v>21451.994414726247</v>
          </cell>
        </row>
        <row r="608">
          <cell r="A608">
            <v>8</v>
          </cell>
          <cell r="B608" t="str">
            <v>410064</v>
          </cell>
          <cell r="C608">
            <v>44.741</v>
          </cell>
          <cell r="D608">
            <v>1873.8050000000001</v>
          </cell>
          <cell r="E608">
            <v>1780924.5209000004</v>
          </cell>
          <cell r="F608">
            <v>39805.201513153494</v>
          </cell>
        </row>
        <row r="609">
          <cell r="A609">
            <v>9</v>
          </cell>
          <cell r="B609" t="str">
            <v>740063</v>
          </cell>
          <cell r="C609">
            <v>44.774000000000001</v>
          </cell>
          <cell r="D609">
            <v>70.430000000000007</v>
          </cell>
          <cell r="E609">
            <v>778019.94500000007</v>
          </cell>
          <cell r="F609">
            <v>17376.601264126504</v>
          </cell>
        </row>
        <row r="610">
          <cell r="A610">
            <v>8</v>
          </cell>
          <cell r="B610" t="str">
            <v>300053</v>
          </cell>
          <cell r="C610">
            <v>45.07</v>
          </cell>
          <cell r="D610">
            <v>2032.29</v>
          </cell>
          <cell r="E610">
            <v>1260292.415</v>
          </cell>
          <cell r="F610">
            <v>27963.000110938541</v>
          </cell>
        </row>
        <row r="611">
          <cell r="A611">
            <v>2</v>
          </cell>
          <cell r="B611" t="str">
            <v>230976</v>
          </cell>
          <cell r="C611">
            <v>45.12</v>
          </cell>
          <cell r="D611">
            <v>29.236000000000001</v>
          </cell>
          <cell r="E611">
            <v>2196598.9895000001</v>
          </cell>
          <cell r="F611">
            <v>48683.488242464548</v>
          </cell>
        </row>
        <row r="612">
          <cell r="A612">
            <v>9</v>
          </cell>
          <cell r="B612" t="str">
            <v>330095</v>
          </cell>
          <cell r="C612">
            <v>45.475999999999999</v>
          </cell>
          <cell r="D612">
            <v>37.89</v>
          </cell>
          <cell r="E612">
            <v>1281773.3174999997</v>
          </cell>
          <cell r="F612">
            <v>28185.709330196139</v>
          </cell>
        </row>
        <row r="613">
          <cell r="A613">
            <v>5</v>
          </cell>
          <cell r="B613" t="str">
            <v>430745</v>
          </cell>
          <cell r="C613">
            <v>45.514000000000003</v>
          </cell>
          <cell r="D613">
            <v>1.2212000000000001</v>
          </cell>
          <cell r="E613">
            <v>6146937.501199998</v>
          </cell>
          <cell r="F613">
            <v>135055.97181526557</v>
          </cell>
        </row>
        <row r="614">
          <cell r="A614">
            <v>4</v>
          </cell>
          <cell r="B614" t="str">
            <v>110701</v>
          </cell>
          <cell r="C614">
            <v>45.841999999999999</v>
          </cell>
          <cell r="D614">
            <v>13500</v>
          </cell>
          <cell r="E614">
            <v>20597631.4516</v>
          </cell>
          <cell r="F614">
            <v>449317.90610357316</v>
          </cell>
        </row>
        <row r="615">
          <cell r="A615">
            <v>4</v>
          </cell>
          <cell r="B615" t="str">
            <v>110933</v>
          </cell>
          <cell r="C615">
            <v>45.974000000000004</v>
          </cell>
          <cell r="D615">
            <v>27750</v>
          </cell>
          <cell r="E615">
            <v>2369444.8164200005</v>
          </cell>
          <cell r="F615">
            <v>51538.800548570936</v>
          </cell>
        </row>
        <row r="616">
          <cell r="A616">
            <v>8</v>
          </cell>
          <cell r="B616" t="str">
            <v>330374</v>
          </cell>
          <cell r="C616">
            <v>45.975999999999999</v>
          </cell>
          <cell r="D616">
            <v>2228.0250000000001</v>
          </cell>
          <cell r="E616">
            <v>1177368.1905000003</v>
          </cell>
          <cell r="F616">
            <v>25608.321526448588</v>
          </cell>
        </row>
        <row r="617">
          <cell r="A617">
            <v>3</v>
          </cell>
          <cell r="B617" t="str">
            <v>740952</v>
          </cell>
          <cell r="C617">
            <v>46.405999999999999</v>
          </cell>
          <cell r="D617">
            <v>23.939</v>
          </cell>
          <cell r="E617">
            <v>1231178.2</v>
          </cell>
          <cell r="F617">
            <v>26530.58225229496</v>
          </cell>
        </row>
        <row r="618">
          <cell r="A618">
            <v>9</v>
          </cell>
          <cell r="B618" t="str">
            <v>330400</v>
          </cell>
          <cell r="C618">
            <v>46.823</v>
          </cell>
          <cell r="D618">
            <v>40.270000000000003</v>
          </cell>
          <cell r="E618">
            <v>1098301.4254999999</v>
          </cell>
          <cell r="F618">
            <v>23456.451434124254</v>
          </cell>
        </row>
        <row r="619">
          <cell r="A619">
            <v>4</v>
          </cell>
          <cell r="B619" t="str">
            <v>110918</v>
          </cell>
          <cell r="C619">
            <v>46.942</v>
          </cell>
          <cell r="D619">
            <v>13824</v>
          </cell>
          <cell r="E619">
            <v>26972761.425799999</v>
          </cell>
          <cell r="F619">
            <v>574597.61888713727</v>
          </cell>
        </row>
        <row r="620">
          <cell r="A620">
            <v>9</v>
          </cell>
          <cell r="B620" t="str">
            <v>230340</v>
          </cell>
          <cell r="C620">
            <v>47.001000000000005</v>
          </cell>
          <cell r="D620">
            <v>96.241</v>
          </cell>
          <cell r="E620">
            <v>752188.98600000003</v>
          </cell>
          <cell r="F620">
            <v>16003.680474883513</v>
          </cell>
        </row>
        <row r="621">
          <cell r="A621">
            <v>4</v>
          </cell>
          <cell r="B621" t="str">
            <v>110931</v>
          </cell>
          <cell r="C621">
            <v>47.634</v>
          </cell>
          <cell r="D621">
            <v>16336</v>
          </cell>
          <cell r="E621">
            <v>20224431.5108</v>
          </cell>
          <cell r="F621">
            <v>424579.7436872822</v>
          </cell>
        </row>
        <row r="622">
          <cell r="A622">
            <v>9</v>
          </cell>
          <cell r="B622" t="str">
            <v>740109</v>
          </cell>
          <cell r="C622">
            <v>47.702000000000005</v>
          </cell>
          <cell r="D622">
            <v>50.136000000000003</v>
          </cell>
          <cell r="E622">
            <v>487423.72500000015</v>
          </cell>
          <cell r="F622">
            <v>10218.098297765295</v>
          </cell>
        </row>
        <row r="623">
          <cell r="A623">
            <v>1</v>
          </cell>
          <cell r="B623" t="str">
            <v>230061</v>
          </cell>
          <cell r="C623">
            <v>47.737000000000002</v>
          </cell>
          <cell r="D623">
            <v>143.29</v>
          </cell>
          <cell r="E623">
            <v>1262960.25</v>
          </cell>
          <cell r="F623">
            <v>26456.632172109683</v>
          </cell>
        </row>
        <row r="624">
          <cell r="A624">
            <v>9</v>
          </cell>
          <cell r="B624" t="str">
            <v>330396</v>
          </cell>
          <cell r="C624">
            <v>47.821000000000005</v>
          </cell>
          <cell r="D624">
            <v>111.01</v>
          </cell>
          <cell r="E624">
            <v>1275314.1350000002</v>
          </cell>
          <cell r="F624">
            <v>26668.495744547377</v>
          </cell>
        </row>
        <row r="625">
          <cell r="A625">
            <v>8</v>
          </cell>
          <cell r="B625" t="str">
            <v>720065</v>
          </cell>
          <cell r="C625">
            <v>48.071000000000005</v>
          </cell>
          <cell r="D625">
            <v>2205.4</v>
          </cell>
          <cell r="E625">
            <v>1858205.4194000005</v>
          </cell>
          <cell r="F625">
            <v>38655.435073121014</v>
          </cell>
        </row>
        <row r="626">
          <cell r="A626">
            <v>9</v>
          </cell>
          <cell r="B626" t="str">
            <v>230372</v>
          </cell>
          <cell r="C626">
            <v>48.262</v>
          </cell>
          <cell r="D626">
            <v>111.73</v>
          </cell>
          <cell r="E626">
            <v>1083955.54</v>
          </cell>
          <cell r="F626">
            <v>22459.81393228627</v>
          </cell>
        </row>
        <row r="627">
          <cell r="A627">
            <v>5</v>
          </cell>
          <cell r="B627" t="str">
            <v>120993</v>
          </cell>
          <cell r="C627">
            <v>48.666000000000004</v>
          </cell>
          <cell r="D627">
            <v>7.9657000000000009</v>
          </cell>
          <cell r="E627">
            <v>2118899.0438000006</v>
          </cell>
          <cell r="F627">
            <v>43539.617881066872</v>
          </cell>
        </row>
        <row r="628">
          <cell r="A628">
            <v>9</v>
          </cell>
          <cell r="B628" t="str">
            <v>120393</v>
          </cell>
          <cell r="C628">
            <v>48.669000000000004</v>
          </cell>
          <cell r="D628">
            <v>41.23</v>
          </cell>
          <cell r="E628">
            <v>796826.74450000026</v>
          </cell>
          <cell r="F628">
            <v>16372.367307731825</v>
          </cell>
        </row>
        <row r="629">
          <cell r="A629">
            <v>8</v>
          </cell>
          <cell r="B629" t="str">
            <v>330179</v>
          </cell>
          <cell r="C629">
            <v>49.045000000000002</v>
          </cell>
          <cell r="D629">
            <v>2196.8000000000002</v>
          </cell>
          <cell r="E629">
            <v>1577183.69</v>
          </cell>
          <cell r="F629">
            <v>32157.889489244568</v>
          </cell>
        </row>
        <row r="630">
          <cell r="A630">
            <v>8</v>
          </cell>
          <cell r="B630" t="str">
            <v>410206</v>
          </cell>
          <cell r="C630">
            <v>49.109000000000002</v>
          </cell>
          <cell r="D630">
            <v>2663.9049999999997</v>
          </cell>
          <cell r="E630">
            <v>1764554.0170000009</v>
          </cell>
          <cell r="F630">
            <v>35931.377486815065</v>
          </cell>
        </row>
        <row r="631">
          <cell r="A631">
            <v>8</v>
          </cell>
          <cell r="B631" t="str">
            <v>330137</v>
          </cell>
          <cell r="C631">
            <v>49.227000000000004</v>
          </cell>
          <cell r="D631">
            <v>2043.54</v>
          </cell>
          <cell r="E631">
            <v>1235131.6299999999</v>
          </cell>
          <cell r="F631">
            <v>25090.532228248721</v>
          </cell>
        </row>
        <row r="632">
          <cell r="A632">
            <v>7</v>
          </cell>
          <cell r="B632" t="str">
            <v>330320</v>
          </cell>
          <cell r="C632">
            <v>49.841000000000001</v>
          </cell>
          <cell r="D632">
            <v>274.04939999999999</v>
          </cell>
          <cell r="E632">
            <v>655840.59600000014</v>
          </cell>
          <cell r="F632">
            <v>13158.656447503063</v>
          </cell>
        </row>
        <row r="633">
          <cell r="A633">
            <v>3</v>
          </cell>
          <cell r="B633" t="str">
            <v>310791</v>
          </cell>
          <cell r="C633">
            <v>49.871000000000002</v>
          </cell>
          <cell r="D633">
            <v>26.964000000000002</v>
          </cell>
          <cell r="E633">
            <v>1484071.2249999999</v>
          </cell>
          <cell r="F633">
            <v>29758.200657696852</v>
          </cell>
        </row>
        <row r="634">
          <cell r="A634">
            <v>3</v>
          </cell>
          <cell r="B634" t="str">
            <v>730777</v>
          </cell>
          <cell r="C634">
            <v>50.758000000000003</v>
          </cell>
          <cell r="D634">
            <v>27.444000000000003</v>
          </cell>
          <cell r="E634">
            <v>721347.65</v>
          </cell>
          <cell r="F634">
            <v>14211.506560542181</v>
          </cell>
        </row>
        <row r="635">
          <cell r="A635">
            <v>5</v>
          </cell>
          <cell r="B635" t="str">
            <v>310705</v>
          </cell>
          <cell r="C635">
            <v>51.651000000000003</v>
          </cell>
          <cell r="D635">
            <v>2.09</v>
          </cell>
          <cell r="E635">
            <v>3770967.6</v>
          </cell>
          <cell r="F635">
            <v>73008.607771388735</v>
          </cell>
        </row>
        <row r="636">
          <cell r="A636">
            <v>9</v>
          </cell>
          <cell r="B636" t="str">
            <v>330315</v>
          </cell>
          <cell r="C636">
            <v>52.112000000000002</v>
          </cell>
          <cell r="D636">
            <v>94.4</v>
          </cell>
          <cell r="E636">
            <v>1309315.3600000001</v>
          </cell>
          <cell r="F636">
            <v>25125.026097635862</v>
          </cell>
        </row>
        <row r="637">
          <cell r="A637">
            <v>5</v>
          </cell>
          <cell r="B637" t="str">
            <v>120736</v>
          </cell>
          <cell r="C637">
            <v>52.405000000000001</v>
          </cell>
          <cell r="D637">
            <v>4.9677000000000007</v>
          </cell>
          <cell r="E637">
            <v>8812235.9213500004</v>
          </cell>
          <cell r="F637">
            <v>168156.3957895239</v>
          </cell>
        </row>
        <row r="638">
          <cell r="A638">
            <v>5</v>
          </cell>
          <cell r="B638" t="str">
            <v>430760</v>
          </cell>
          <cell r="C638">
            <v>52.529000000000003</v>
          </cell>
          <cell r="D638">
            <v>8.5980000000000008</v>
          </cell>
          <cell r="E638">
            <v>1515696.5301000001</v>
          </cell>
          <cell r="F638">
            <v>28854.471436730186</v>
          </cell>
        </row>
        <row r="639">
          <cell r="A639">
            <v>4</v>
          </cell>
          <cell r="B639" t="str">
            <v>110922</v>
          </cell>
          <cell r="C639">
            <v>52.777000000000001</v>
          </cell>
          <cell r="D639">
            <v>18100</v>
          </cell>
          <cell r="E639">
            <v>20260182.015800003</v>
          </cell>
          <cell r="F639">
            <v>383882.79015101283</v>
          </cell>
        </row>
        <row r="640">
          <cell r="A640">
            <v>8</v>
          </cell>
          <cell r="B640" t="str">
            <v>230336</v>
          </cell>
          <cell r="C640">
            <v>53.291000000000004</v>
          </cell>
          <cell r="D640">
            <v>1987.885</v>
          </cell>
          <cell r="E640">
            <v>1579265.6450000003</v>
          </cell>
          <cell r="F640">
            <v>29634.753429284498</v>
          </cell>
        </row>
        <row r="641">
          <cell r="A641">
            <v>9</v>
          </cell>
          <cell r="B641" t="str">
            <v>340011</v>
          </cell>
          <cell r="C641">
            <v>53.344000000000001</v>
          </cell>
          <cell r="D641">
            <v>120.53</v>
          </cell>
          <cell r="E641">
            <v>1268079.2239999999</v>
          </cell>
          <cell r="F641">
            <v>23771.731103779242</v>
          </cell>
        </row>
        <row r="642">
          <cell r="A642">
            <v>9</v>
          </cell>
          <cell r="B642" t="str">
            <v>300066</v>
          </cell>
          <cell r="C642">
            <v>53.627000000000002</v>
          </cell>
          <cell r="D642">
            <v>106.82</v>
          </cell>
          <cell r="E642">
            <v>1183940.9560000005</v>
          </cell>
          <cell r="F642">
            <v>22077.329628731804</v>
          </cell>
        </row>
        <row r="643">
          <cell r="A643">
            <v>4</v>
          </cell>
          <cell r="B643" t="str">
            <v>230938</v>
          </cell>
          <cell r="C643">
            <v>53.63</v>
          </cell>
          <cell r="D643">
            <v>2200</v>
          </cell>
          <cell r="E643">
            <v>4580202.4400000004</v>
          </cell>
          <cell r="F643">
            <v>85403.737460376666</v>
          </cell>
        </row>
        <row r="644">
          <cell r="A644">
            <v>8</v>
          </cell>
          <cell r="B644" t="str">
            <v>120021</v>
          </cell>
          <cell r="C644">
            <v>53.728999999999999</v>
          </cell>
          <cell r="D644">
            <v>3222.75</v>
          </cell>
          <cell r="E644">
            <v>666465.47500000009</v>
          </cell>
          <cell r="F644">
            <v>12404.203968061942</v>
          </cell>
        </row>
        <row r="645">
          <cell r="A645">
            <v>5</v>
          </cell>
          <cell r="B645" t="str">
            <v>430723</v>
          </cell>
          <cell r="C645">
            <v>54.121000000000002</v>
          </cell>
          <cell r="D645">
            <v>15.3</v>
          </cell>
          <cell r="E645">
            <v>360832.18570000003</v>
          </cell>
          <cell r="F645">
            <v>6667.1381848081155</v>
          </cell>
        </row>
        <row r="646">
          <cell r="A646">
            <v>3</v>
          </cell>
          <cell r="B646" t="str">
            <v>230863</v>
          </cell>
          <cell r="C646">
            <v>54.714000000000006</v>
          </cell>
          <cell r="D646">
            <v>29.583000000000002</v>
          </cell>
          <cell r="E646">
            <v>1320084.7</v>
          </cell>
          <cell r="F646">
            <v>24127.000402090871</v>
          </cell>
        </row>
        <row r="647">
          <cell r="A647">
            <v>3</v>
          </cell>
          <cell r="B647" t="str">
            <v>730784</v>
          </cell>
          <cell r="C647">
            <v>55.081000000000003</v>
          </cell>
          <cell r="D647">
            <v>29.780999999999999</v>
          </cell>
          <cell r="E647">
            <v>812016.63049999985</v>
          </cell>
          <cell r="F647">
            <v>14742.227455928538</v>
          </cell>
        </row>
        <row r="648">
          <cell r="A648">
            <v>2</v>
          </cell>
          <cell r="B648" t="str">
            <v>120785</v>
          </cell>
          <cell r="C648">
            <v>55.328000000000003</v>
          </cell>
          <cell r="D648">
            <v>8.25</v>
          </cell>
          <cell r="E648">
            <v>348325.09499999997</v>
          </cell>
          <cell r="F648">
            <v>6295.6386458935795</v>
          </cell>
        </row>
        <row r="649">
          <cell r="A649">
            <v>9</v>
          </cell>
          <cell r="B649" t="str">
            <v>330080</v>
          </cell>
          <cell r="C649">
            <v>55.663000000000004</v>
          </cell>
          <cell r="D649">
            <v>62.02</v>
          </cell>
          <cell r="E649">
            <v>1283761.5255</v>
          </cell>
          <cell r="F649">
            <v>23063.103416991537</v>
          </cell>
        </row>
        <row r="650">
          <cell r="A650">
            <v>5</v>
          </cell>
          <cell r="B650" t="str">
            <v>410762</v>
          </cell>
          <cell r="C650">
            <v>55.734000000000002</v>
          </cell>
          <cell r="D650">
            <v>3.4382999999999999</v>
          </cell>
          <cell r="E650">
            <v>1490010.6458999999</v>
          </cell>
          <cell r="F650">
            <v>26734.320987189145</v>
          </cell>
        </row>
        <row r="651">
          <cell r="A651">
            <v>8</v>
          </cell>
          <cell r="B651" t="str">
            <v>120363</v>
          </cell>
          <cell r="C651">
            <v>55.912000000000006</v>
          </cell>
          <cell r="D651">
            <v>2700.55</v>
          </cell>
          <cell r="E651">
            <v>868082.4</v>
          </cell>
          <cell r="F651">
            <v>15525.869223064816</v>
          </cell>
        </row>
        <row r="652">
          <cell r="A652">
            <v>4</v>
          </cell>
          <cell r="B652" t="str">
            <v>110720</v>
          </cell>
          <cell r="C652">
            <v>56.708000000000006</v>
          </cell>
          <cell r="D652">
            <v>17500</v>
          </cell>
          <cell r="E652">
            <v>22557704.460000005</v>
          </cell>
          <cell r="F652">
            <v>397786.98702123162</v>
          </cell>
        </row>
        <row r="653">
          <cell r="A653">
            <v>9</v>
          </cell>
          <cell r="B653" t="str">
            <v>410258</v>
          </cell>
          <cell r="C653">
            <v>56.711000000000006</v>
          </cell>
          <cell r="D653">
            <v>89.21</v>
          </cell>
          <cell r="E653">
            <v>1537059.7015000004</v>
          </cell>
          <cell r="F653">
            <v>27103.378559715053</v>
          </cell>
        </row>
        <row r="654">
          <cell r="A654">
            <v>8</v>
          </cell>
          <cell r="B654" t="str">
            <v>300061</v>
          </cell>
          <cell r="C654">
            <v>57.189</v>
          </cell>
          <cell r="D654">
            <v>2471.5050000000001</v>
          </cell>
          <cell r="E654">
            <v>1451408.8250000002</v>
          </cell>
          <cell r="F654">
            <v>25379.160765182118</v>
          </cell>
        </row>
        <row r="655">
          <cell r="A655">
            <v>4</v>
          </cell>
          <cell r="B655" t="str">
            <v>110844</v>
          </cell>
          <cell r="C655">
            <v>57.36</v>
          </cell>
          <cell r="D655">
            <v>16892</v>
          </cell>
          <cell r="E655">
            <v>27859798.123009998</v>
          </cell>
          <cell r="F655">
            <v>485700.80409710598</v>
          </cell>
        </row>
        <row r="656">
          <cell r="A656">
            <v>4</v>
          </cell>
          <cell r="B656" t="str">
            <v>330787</v>
          </cell>
          <cell r="C656">
            <v>57.673000000000002</v>
          </cell>
          <cell r="D656">
            <v>74350</v>
          </cell>
          <cell r="E656">
            <v>756566.35599999991</v>
          </cell>
          <cell r="F656">
            <v>13118.207063964071</v>
          </cell>
        </row>
        <row r="657">
          <cell r="A657">
            <v>4</v>
          </cell>
          <cell r="B657" t="str">
            <v>110999</v>
          </cell>
          <cell r="C657">
            <v>59.051000000000002</v>
          </cell>
          <cell r="D657">
            <v>17390</v>
          </cell>
          <cell r="E657">
            <v>30285471.005000003</v>
          </cell>
          <cell r="F657">
            <v>512869.73980118881</v>
          </cell>
        </row>
        <row r="658">
          <cell r="A658">
            <v>4</v>
          </cell>
          <cell r="B658" t="str">
            <v>110775</v>
          </cell>
          <cell r="C658">
            <v>59.644000000000005</v>
          </cell>
          <cell r="D658">
            <v>18900</v>
          </cell>
          <cell r="E658">
            <v>21541025.522640001</v>
          </cell>
          <cell r="F658">
            <v>361159.97455972101</v>
          </cell>
        </row>
        <row r="659">
          <cell r="A659">
            <v>5</v>
          </cell>
          <cell r="B659" t="str">
            <v>410989</v>
          </cell>
          <cell r="C659">
            <v>60.759</v>
          </cell>
          <cell r="D659">
            <v>4.4450000000000003</v>
          </cell>
          <cell r="E659">
            <v>2863367.6612000004</v>
          </cell>
          <cell r="F659">
            <v>47126.642327885587</v>
          </cell>
        </row>
        <row r="660">
          <cell r="A660">
            <v>7</v>
          </cell>
          <cell r="B660" t="str">
            <v>330287</v>
          </cell>
          <cell r="C660">
            <v>61.045999999999999</v>
          </cell>
          <cell r="D660">
            <v>407.52280000000002</v>
          </cell>
          <cell r="E660">
            <v>932879.6750000004</v>
          </cell>
          <cell r="F660">
            <v>15281.585607574623</v>
          </cell>
        </row>
        <row r="661">
          <cell r="A661">
            <v>2</v>
          </cell>
          <cell r="B661" t="str">
            <v>730953</v>
          </cell>
          <cell r="C661">
            <v>62.544000000000004</v>
          </cell>
          <cell r="D661">
            <v>9.7380000000000013</v>
          </cell>
          <cell r="E661">
            <v>418136.6605</v>
          </cell>
          <cell r="F661">
            <v>6685.4799900869784</v>
          </cell>
        </row>
        <row r="662">
          <cell r="A662">
            <v>8</v>
          </cell>
          <cell r="B662" t="str">
            <v>330163</v>
          </cell>
          <cell r="C662">
            <v>62.762</v>
          </cell>
          <cell r="D662">
            <v>3058.18</v>
          </cell>
          <cell r="E662">
            <v>1454818.88</v>
          </cell>
          <cell r="F662">
            <v>23179.931805869794</v>
          </cell>
        </row>
        <row r="663">
          <cell r="A663">
            <v>4</v>
          </cell>
          <cell r="B663" t="str">
            <v>110977</v>
          </cell>
          <cell r="C663">
            <v>63.83</v>
          </cell>
          <cell r="D663">
            <v>19504</v>
          </cell>
          <cell r="E663">
            <v>20634676.689999998</v>
          </cell>
          <cell r="F663">
            <v>323275.52389158698</v>
          </cell>
        </row>
        <row r="664">
          <cell r="A664">
            <v>3</v>
          </cell>
          <cell r="B664" t="str">
            <v>230797</v>
          </cell>
          <cell r="C664">
            <v>64.594999999999999</v>
          </cell>
          <cell r="D664">
            <v>35.217000000000006</v>
          </cell>
          <cell r="E664">
            <v>662110.69999999995</v>
          </cell>
          <cell r="F664">
            <v>10250.184998838919</v>
          </cell>
        </row>
        <row r="665">
          <cell r="A665">
            <v>5</v>
          </cell>
          <cell r="B665" t="str">
            <v>330763</v>
          </cell>
          <cell r="C665">
            <v>64.751000000000005</v>
          </cell>
          <cell r="D665">
            <v>1.4671000000000001</v>
          </cell>
          <cell r="E665">
            <v>2156068.5311400001</v>
          </cell>
          <cell r="F665">
            <v>33297.841440904383</v>
          </cell>
        </row>
        <row r="666">
          <cell r="A666">
            <v>1</v>
          </cell>
          <cell r="B666" t="str">
            <v>400153</v>
          </cell>
          <cell r="C666">
            <v>65.676000000000002</v>
          </cell>
          <cell r="D666">
            <v>212.17</v>
          </cell>
          <cell r="E666">
            <v>1537309.3960000002</v>
          </cell>
          <cell r="F666">
            <v>23407.476033863208</v>
          </cell>
        </row>
        <row r="667">
          <cell r="A667">
            <v>4</v>
          </cell>
          <cell r="B667" t="str">
            <v>740827</v>
          </cell>
          <cell r="C667">
            <v>65.817999999999998</v>
          </cell>
          <cell r="D667">
            <v>2700</v>
          </cell>
          <cell r="E667">
            <v>6133081.597000001</v>
          </cell>
          <cell r="F667">
            <v>93182.436369989984</v>
          </cell>
        </row>
        <row r="668">
          <cell r="A668">
            <v>9</v>
          </cell>
          <cell r="B668" t="str">
            <v>410193</v>
          </cell>
          <cell r="C668">
            <v>66.040000000000006</v>
          </cell>
          <cell r="D668">
            <v>96.86</v>
          </cell>
          <cell r="E668">
            <v>1233010.7</v>
          </cell>
          <cell r="F668">
            <v>18670.664748637188</v>
          </cell>
        </row>
        <row r="669">
          <cell r="A669">
            <v>4</v>
          </cell>
          <cell r="B669" t="str">
            <v>310807</v>
          </cell>
          <cell r="C669">
            <v>66.216000000000008</v>
          </cell>
          <cell r="D669">
            <v>19500</v>
          </cell>
          <cell r="E669">
            <v>22681308.5975</v>
          </cell>
          <cell r="F669">
            <v>342535.16668931977</v>
          </cell>
        </row>
        <row r="670">
          <cell r="A670">
            <v>3</v>
          </cell>
          <cell r="B670" t="str">
            <v>740951</v>
          </cell>
          <cell r="C670">
            <v>66.475999999999999</v>
          </cell>
          <cell r="D670">
            <v>34.823999999999998</v>
          </cell>
          <cell r="E670">
            <v>1574090.5349999999</v>
          </cell>
          <cell r="F670">
            <v>23679.080194355858</v>
          </cell>
        </row>
        <row r="671">
          <cell r="A671">
            <v>4</v>
          </cell>
          <cell r="B671" t="str">
            <v>110851</v>
          </cell>
          <cell r="C671">
            <v>66.691000000000003</v>
          </cell>
          <cell r="D671">
            <v>19640</v>
          </cell>
          <cell r="E671">
            <v>20374179.645400003</v>
          </cell>
          <cell r="F671">
            <v>305501.18674783706</v>
          </cell>
        </row>
        <row r="672">
          <cell r="A672">
            <v>2</v>
          </cell>
          <cell r="B672" t="str">
            <v>230923</v>
          </cell>
          <cell r="C672">
            <v>67.216999999999999</v>
          </cell>
          <cell r="D672">
            <v>69.521999999999991</v>
          </cell>
          <cell r="E672">
            <v>2128561.3669700003</v>
          </cell>
          <cell r="F672">
            <v>31667.00934242826</v>
          </cell>
        </row>
        <row r="673">
          <cell r="A673">
            <v>4</v>
          </cell>
          <cell r="B673" t="str">
            <v>410972</v>
          </cell>
          <cell r="C673">
            <v>67.914000000000001</v>
          </cell>
          <cell r="D673">
            <v>20000</v>
          </cell>
          <cell r="E673">
            <v>32145405.634500001</v>
          </cell>
          <cell r="F673">
            <v>473325.17057602259</v>
          </cell>
        </row>
        <row r="674">
          <cell r="A674">
            <v>3</v>
          </cell>
          <cell r="B674" t="str">
            <v>230789</v>
          </cell>
          <cell r="C674">
            <v>68.186000000000007</v>
          </cell>
          <cell r="D674">
            <v>36.867000000000004</v>
          </cell>
          <cell r="E674">
            <v>1216264.9895000001</v>
          </cell>
          <cell r="F674">
            <v>17837.459148505557</v>
          </cell>
        </row>
        <row r="675">
          <cell r="A675">
            <v>4</v>
          </cell>
          <cell r="B675" t="str">
            <v>410765</v>
          </cell>
          <cell r="C675">
            <v>68.448999999999998</v>
          </cell>
          <cell r="D675">
            <v>21500</v>
          </cell>
          <cell r="E675">
            <v>13239798.51981</v>
          </cell>
          <cell r="F675">
            <v>193425.74062163071</v>
          </cell>
        </row>
        <row r="676">
          <cell r="A676">
            <v>2</v>
          </cell>
          <cell r="B676" t="str">
            <v>230955</v>
          </cell>
          <cell r="C676">
            <v>69.271000000000001</v>
          </cell>
          <cell r="D676">
            <v>57.66</v>
          </cell>
          <cell r="E676">
            <v>2106206.0550000002</v>
          </cell>
          <cell r="F676">
            <v>30405.307487981987</v>
          </cell>
        </row>
        <row r="677">
          <cell r="A677">
            <v>9</v>
          </cell>
          <cell r="B677" t="str">
            <v>410027</v>
          </cell>
          <cell r="C677">
            <v>69.989000000000004</v>
          </cell>
          <cell r="D677">
            <v>80.38</v>
          </cell>
          <cell r="E677">
            <v>2072733.1076999996</v>
          </cell>
          <cell r="F677">
            <v>29615.126772778571</v>
          </cell>
        </row>
        <row r="678">
          <cell r="A678">
            <v>5</v>
          </cell>
          <cell r="B678" t="str">
            <v>110704</v>
          </cell>
          <cell r="C678">
            <v>70.332000000000008</v>
          </cell>
          <cell r="D678">
            <v>2.16</v>
          </cell>
          <cell r="E678">
            <v>27884069.132150002</v>
          </cell>
          <cell r="F678">
            <v>396463.47512014443</v>
          </cell>
        </row>
        <row r="679">
          <cell r="A679">
            <v>3</v>
          </cell>
          <cell r="B679" t="str">
            <v>230810</v>
          </cell>
          <cell r="C679">
            <v>73.119</v>
          </cell>
          <cell r="D679">
            <v>39.533999999999999</v>
          </cell>
          <cell r="E679">
            <v>760665.2</v>
          </cell>
          <cell r="F679">
            <v>10403.112734036296</v>
          </cell>
        </row>
        <row r="680">
          <cell r="A680">
            <v>5</v>
          </cell>
          <cell r="B680" t="str">
            <v>410834</v>
          </cell>
          <cell r="C680">
            <v>73.911000000000001</v>
          </cell>
          <cell r="D680">
            <v>4.944</v>
          </cell>
          <cell r="E680">
            <v>2499712.3929500002</v>
          </cell>
          <cell r="F680">
            <v>33820.573296938215</v>
          </cell>
        </row>
        <row r="681">
          <cell r="A681">
            <v>5</v>
          </cell>
          <cell r="B681" t="str">
            <v>120779</v>
          </cell>
          <cell r="C681">
            <v>73.912000000000006</v>
          </cell>
          <cell r="D681">
            <v>2.2601</v>
          </cell>
          <cell r="E681">
            <v>7995998.0480900006</v>
          </cell>
          <cell r="F681">
            <v>108182.67734725078</v>
          </cell>
        </row>
        <row r="682">
          <cell r="A682">
            <v>3</v>
          </cell>
          <cell r="B682" t="str">
            <v>400904</v>
          </cell>
          <cell r="C682">
            <v>74.406000000000006</v>
          </cell>
          <cell r="D682">
            <v>40.229999999999997</v>
          </cell>
          <cell r="E682">
            <v>1427013.4</v>
          </cell>
          <cell r="F682">
            <v>19178.740961750394</v>
          </cell>
        </row>
        <row r="683">
          <cell r="A683">
            <v>5</v>
          </cell>
          <cell r="B683" t="str">
            <v>730924</v>
          </cell>
          <cell r="C683">
            <v>76.519000000000005</v>
          </cell>
          <cell r="D683">
            <v>2.2475000000000001</v>
          </cell>
          <cell r="E683">
            <v>2263019.3907200005</v>
          </cell>
          <cell r="F683">
            <v>29574.607492518204</v>
          </cell>
        </row>
        <row r="684">
          <cell r="A684">
            <v>3</v>
          </cell>
          <cell r="B684" t="str">
            <v>730962</v>
          </cell>
          <cell r="C684">
            <v>79.352000000000004</v>
          </cell>
          <cell r="D684">
            <v>42.903999999999996</v>
          </cell>
          <cell r="E684">
            <v>1299461.8750000005</v>
          </cell>
          <cell r="F684">
            <v>16375.918376348427</v>
          </cell>
        </row>
        <row r="685">
          <cell r="A685">
            <v>3</v>
          </cell>
          <cell r="B685" t="str">
            <v>310780</v>
          </cell>
          <cell r="C685">
            <v>79.518000000000001</v>
          </cell>
          <cell r="D685">
            <v>42.994</v>
          </cell>
          <cell r="E685">
            <v>3401016.8005000008</v>
          </cell>
          <cell r="F685">
            <v>42770.401676350019</v>
          </cell>
        </row>
        <row r="686">
          <cell r="A686">
            <v>8</v>
          </cell>
          <cell r="B686" t="str">
            <v>430034</v>
          </cell>
          <cell r="C686">
            <v>81.075000000000003</v>
          </cell>
          <cell r="D686">
            <v>2857.9349999999999</v>
          </cell>
          <cell r="E686">
            <v>2453594.0299999998</v>
          </cell>
          <cell r="F686">
            <v>30263.262781375266</v>
          </cell>
        </row>
        <row r="687">
          <cell r="A687">
            <v>5</v>
          </cell>
          <cell r="B687" t="str">
            <v>210977</v>
          </cell>
          <cell r="C687">
            <v>81.597999999999999</v>
          </cell>
          <cell r="D687">
            <v>2.15</v>
          </cell>
          <cell r="E687">
            <v>4752846.5455</v>
          </cell>
          <cell r="F687">
            <v>58247.096074658693</v>
          </cell>
        </row>
        <row r="688">
          <cell r="A688">
            <v>8</v>
          </cell>
          <cell r="B688" t="str">
            <v>330424</v>
          </cell>
          <cell r="C688">
            <v>81.736000000000004</v>
          </cell>
          <cell r="D688">
            <v>3640.92</v>
          </cell>
          <cell r="E688">
            <v>2151622.1420000005</v>
          </cell>
          <cell r="F688">
            <v>26324.044998531863</v>
          </cell>
        </row>
        <row r="689">
          <cell r="A689">
            <v>3</v>
          </cell>
          <cell r="B689" t="str">
            <v>740959</v>
          </cell>
          <cell r="C689">
            <v>83.338999999999999</v>
          </cell>
          <cell r="D689">
            <v>64.634</v>
          </cell>
          <cell r="E689">
            <v>1392185.3149999999</v>
          </cell>
          <cell r="F689">
            <v>16705.087834027287</v>
          </cell>
        </row>
        <row r="690">
          <cell r="A690">
            <v>5</v>
          </cell>
          <cell r="B690" t="str">
            <v>410764</v>
          </cell>
          <cell r="C690">
            <v>84.921999999999997</v>
          </cell>
          <cell r="D690">
            <v>13.9</v>
          </cell>
          <cell r="E690">
            <v>317827.72350000002</v>
          </cell>
          <cell r="F690">
            <v>3742.584059489885</v>
          </cell>
        </row>
        <row r="691">
          <cell r="A691">
            <v>9</v>
          </cell>
          <cell r="B691" t="str">
            <v>120382</v>
          </cell>
          <cell r="C691">
            <v>86.28</v>
          </cell>
          <cell r="D691">
            <v>54.42</v>
          </cell>
          <cell r="E691">
            <v>1708523.66</v>
          </cell>
          <cell r="F691">
            <v>19802.082290217895</v>
          </cell>
        </row>
        <row r="692">
          <cell r="A692">
            <v>3</v>
          </cell>
          <cell r="B692" t="str">
            <v>730852</v>
          </cell>
          <cell r="C692">
            <v>87.326999999999998</v>
          </cell>
          <cell r="D692">
            <v>34.741</v>
          </cell>
          <cell r="E692">
            <v>1588582.7454999995</v>
          </cell>
          <cell r="F692">
            <v>18191.197974280571</v>
          </cell>
        </row>
        <row r="693">
          <cell r="A693">
            <v>3</v>
          </cell>
          <cell r="B693" t="str">
            <v>730916</v>
          </cell>
          <cell r="C693">
            <v>90.192000000000007</v>
          </cell>
          <cell r="D693">
            <v>45.563000000000002</v>
          </cell>
          <cell r="E693">
            <v>1766930.88</v>
          </cell>
          <cell r="F693">
            <v>19590.771687067587</v>
          </cell>
        </row>
        <row r="694">
          <cell r="A694">
            <v>3</v>
          </cell>
          <cell r="B694" t="str">
            <v>740732</v>
          </cell>
          <cell r="C694">
            <v>90.284999999999997</v>
          </cell>
          <cell r="D694">
            <v>73.084000000000003</v>
          </cell>
          <cell r="E694">
            <v>1414150.66</v>
          </cell>
          <cell r="F694">
            <v>15663.185025197983</v>
          </cell>
        </row>
        <row r="695">
          <cell r="A695">
            <v>3</v>
          </cell>
          <cell r="B695" t="str">
            <v>240921</v>
          </cell>
          <cell r="C695">
            <v>92.45</v>
          </cell>
          <cell r="D695">
            <v>49.986000000000004</v>
          </cell>
          <cell r="E695">
            <v>1458766.8255000003</v>
          </cell>
          <cell r="F695">
            <v>15778.98134667388</v>
          </cell>
        </row>
        <row r="696">
          <cell r="A696">
            <v>2</v>
          </cell>
          <cell r="B696" t="str">
            <v>230964</v>
          </cell>
          <cell r="C696">
            <v>92.584000000000003</v>
          </cell>
          <cell r="D696">
            <v>77.471000000000004</v>
          </cell>
          <cell r="E696">
            <v>3229827.6055600015</v>
          </cell>
          <cell r="F696">
            <v>34885.375502894683</v>
          </cell>
        </row>
        <row r="697">
          <cell r="A697">
            <v>5</v>
          </cell>
          <cell r="B697" t="str">
            <v>230918</v>
          </cell>
          <cell r="C697">
            <v>93.419000000000011</v>
          </cell>
          <cell r="D697">
            <v>4.17</v>
          </cell>
          <cell r="E697">
            <v>10983544.547000004</v>
          </cell>
          <cell r="F697">
            <v>117572.91928836748</v>
          </cell>
        </row>
        <row r="698">
          <cell r="A698">
            <v>4</v>
          </cell>
          <cell r="B698" t="str">
            <v>740931</v>
          </cell>
          <cell r="C698">
            <v>93.852000000000004</v>
          </cell>
          <cell r="D698">
            <v>3850</v>
          </cell>
          <cell r="E698">
            <v>5793833.3000000007</v>
          </cell>
          <cell r="F698">
            <v>61733.722243532378</v>
          </cell>
        </row>
        <row r="699">
          <cell r="A699">
            <v>9</v>
          </cell>
          <cell r="B699" t="str">
            <v>120374</v>
          </cell>
          <cell r="C699">
            <v>94.064999999999998</v>
          </cell>
          <cell r="D699">
            <v>201.87</v>
          </cell>
          <cell r="E699">
            <v>2275166.1625000006</v>
          </cell>
          <cell r="F699">
            <v>24187.17017487908</v>
          </cell>
        </row>
        <row r="700">
          <cell r="A700">
            <v>4</v>
          </cell>
          <cell r="B700" t="str">
            <v>110741</v>
          </cell>
          <cell r="C700">
            <v>97.146000000000001</v>
          </cell>
          <cell r="D700">
            <v>108920</v>
          </cell>
          <cell r="E700">
            <v>13273405.087199999</v>
          </cell>
          <cell r="F700">
            <v>136633.57304675435</v>
          </cell>
        </row>
        <row r="701">
          <cell r="A701">
            <v>5</v>
          </cell>
          <cell r="B701" t="str">
            <v>410946</v>
          </cell>
          <cell r="C701">
            <v>101.503</v>
          </cell>
          <cell r="D701">
            <v>1.65</v>
          </cell>
          <cell r="E701">
            <v>19822993.175000001</v>
          </cell>
          <cell r="F701">
            <v>195294.65311370109</v>
          </cell>
        </row>
        <row r="702">
          <cell r="A702">
            <v>5</v>
          </cell>
          <cell r="B702" t="str">
            <v>110904</v>
          </cell>
          <cell r="C702">
            <v>107.34700000000001</v>
          </cell>
          <cell r="D702">
            <v>1.7450000000000001</v>
          </cell>
          <cell r="E702">
            <v>21423878.314900011</v>
          </cell>
          <cell r="F702">
            <v>199575.93891678398</v>
          </cell>
        </row>
        <row r="703">
          <cell r="A703">
            <v>5</v>
          </cell>
          <cell r="B703" t="str">
            <v>110735</v>
          </cell>
          <cell r="C703">
            <v>108.88500000000001</v>
          </cell>
          <cell r="D703">
            <v>1.77</v>
          </cell>
          <cell r="E703">
            <v>14100429.084199999</v>
          </cell>
          <cell r="F703">
            <v>129498.36142903061</v>
          </cell>
        </row>
        <row r="704">
          <cell r="A704">
            <v>5</v>
          </cell>
          <cell r="B704" t="str">
            <v>410832</v>
          </cell>
          <cell r="C704">
            <v>112.089</v>
          </cell>
          <cell r="D704">
            <v>4.3660000000000005</v>
          </cell>
          <cell r="E704">
            <v>5671395.8012000015</v>
          </cell>
          <cell r="F704">
            <v>50597.255762831337</v>
          </cell>
        </row>
        <row r="705">
          <cell r="A705">
            <v>5</v>
          </cell>
          <cell r="B705" t="str">
            <v>110987</v>
          </cell>
          <cell r="C705">
            <v>115.586</v>
          </cell>
          <cell r="D705">
            <v>4.7720000000000002</v>
          </cell>
          <cell r="E705">
            <v>6496777.1554999975</v>
          </cell>
          <cell r="F705">
            <v>56207.301537383399</v>
          </cell>
        </row>
        <row r="706">
          <cell r="A706">
            <v>9</v>
          </cell>
          <cell r="B706" t="str">
            <v>720240</v>
          </cell>
          <cell r="C706">
            <v>128.393</v>
          </cell>
          <cell r="D706">
            <v>121.73</v>
          </cell>
          <cell r="E706">
            <v>3742814.5254999986</v>
          </cell>
          <cell r="F706">
            <v>29151.235079015201</v>
          </cell>
        </row>
        <row r="707">
          <cell r="A707">
            <v>5</v>
          </cell>
          <cell r="B707" t="str">
            <v>410770</v>
          </cell>
          <cell r="C707">
            <v>155.90800000000002</v>
          </cell>
          <cell r="D707">
            <v>29.9785</v>
          </cell>
          <cell r="E707">
            <v>510639.85810000007</v>
          </cell>
          <cell r="F707">
            <v>3275.2639896605692</v>
          </cell>
        </row>
        <row r="708">
          <cell r="A708">
            <v>8</v>
          </cell>
          <cell r="B708" t="str">
            <v>120057</v>
          </cell>
          <cell r="C708">
            <v>163.25900000000001</v>
          </cell>
          <cell r="D708">
            <v>8413.77</v>
          </cell>
          <cell r="E708">
            <v>3370547.324500001</v>
          </cell>
          <cell r="F708">
            <v>20645.399791129435</v>
          </cell>
        </row>
        <row r="709">
          <cell r="A709">
            <v>5</v>
          </cell>
          <cell r="B709" t="str">
            <v>310711</v>
          </cell>
          <cell r="C709">
            <v>185.922</v>
          </cell>
          <cell r="D709">
            <v>16.84</v>
          </cell>
          <cell r="E709">
            <v>13880921.968840001</v>
          </cell>
          <cell r="F709">
            <v>74659.921735136246</v>
          </cell>
        </row>
        <row r="710">
          <cell r="A710">
            <v>5</v>
          </cell>
          <cell r="B710" t="str">
            <v>120718</v>
          </cell>
          <cell r="C710">
            <v>206.989</v>
          </cell>
          <cell r="D710">
            <v>33.880000000000003</v>
          </cell>
          <cell r="E710">
            <v>1208913.1486</v>
          </cell>
          <cell r="F710">
            <v>5840.4705013309886</v>
          </cell>
        </row>
        <row r="711">
          <cell r="A711">
            <v>2</v>
          </cell>
          <cell r="B711" t="str">
            <v>220940</v>
          </cell>
          <cell r="C711">
            <v>231.81300000000002</v>
          </cell>
          <cell r="D711">
            <v>118.72</v>
          </cell>
          <cell r="E711">
            <v>6787059.0590000013</v>
          </cell>
          <cell r="F711">
            <v>29278.164119354828</v>
          </cell>
        </row>
        <row r="712">
          <cell r="A712">
            <v>5</v>
          </cell>
          <cell r="B712" t="str">
            <v>430887</v>
          </cell>
          <cell r="C712">
            <v>264.47899999999998</v>
          </cell>
          <cell r="D712">
            <v>43.29</v>
          </cell>
          <cell r="E712">
            <v>2719415.5160000008</v>
          </cell>
          <cell r="F712">
            <v>10282.160458864413</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23"/>
  <sheetViews>
    <sheetView showGridLines="0" tabSelected="1" workbookViewId="0"/>
  </sheetViews>
  <sheetFormatPr defaultRowHeight="15" x14ac:dyDescent="0.25"/>
  <cols>
    <col min="1" max="1" width="4.140625" style="2" customWidth="1"/>
    <col min="2" max="2" width="3.28515625" style="2" customWidth="1"/>
    <col min="3" max="3" width="23.42578125" style="2" bestFit="1" customWidth="1"/>
    <col min="4" max="16384" width="9.140625" style="2"/>
  </cols>
  <sheetData>
    <row r="4" spans="2:3" x14ac:dyDescent="0.25">
      <c r="B4" s="1" t="s">
        <v>57</v>
      </c>
    </row>
    <row r="5" spans="2:3" x14ac:dyDescent="0.25">
      <c r="B5" s="3"/>
      <c r="C5" s="4" t="s">
        <v>68</v>
      </c>
    </row>
    <row r="6" spans="2:3" x14ac:dyDescent="0.25">
      <c r="B6" s="3"/>
      <c r="C6" s="4" t="s">
        <v>52</v>
      </c>
    </row>
    <row r="7" spans="2:3" x14ac:dyDescent="0.25">
      <c r="B7" s="3"/>
      <c r="C7" s="4" t="s">
        <v>58</v>
      </c>
    </row>
    <row r="8" spans="2:3" x14ac:dyDescent="0.25">
      <c r="B8" s="3"/>
      <c r="C8" s="4" t="s">
        <v>59</v>
      </c>
    </row>
    <row r="9" spans="2:3" x14ac:dyDescent="0.25">
      <c r="B9" s="1" t="s">
        <v>60</v>
      </c>
    </row>
    <row r="10" spans="2:3" x14ac:dyDescent="0.25">
      <c r="B10" s="5"/>
      <c r="C10" s="4" t="s">
        <v>61</v>
      </c>
    </row>
    <row r="11" spans="2:3" x14ac:dyDescent="0.25">
      <c r="B11" s="5"/>
      <c r="C11" s="4" t="s">
        <v>62</v>
      </c>
    </row>
    <row r="12" spans="2:3" x14ac:dyDescent="0.25">
      <c r="B12" s="5"/>
      <c r="C12" s="6" t="s">
        <v>69</v>
      </c>
    </row>
    <row r="13" spans="2:3" x14ac:dyDescent="0.25">
      <c r="B13" s="5"/>
      <c r="C13" s="6" t="s">
        <v>197</v>
      </c>
    </row>
    <row r="14" spans="2:3" x14ac:dyDescent="0.25">
      <c r="B14" s="5"/>
      <c r="C14" s="6" t="s">
        <v>198</v>
      </c>
    </row>
    <row r="15" spans="2:3" x14ac:dyDescent="0.25">
      <c r="B15" s="5"/>
      <c r="C15" s="6" t="s">
        <v>199</v>
      </c>
    </row>
    <row r="16" spans="2:3" x14ac:dyDescent="0.25">
      <c r="B16" s="5"/>
      <c r="C16" s="6" t="s">
        <v>200</v>
      </c>
    </row>
    <row r="17" spans="2:3" x14ac:dyDescent="0.25">
      <c r="B17" s="5"/>
      <c r="C17" s="6" t="s">
        <v>201</v>
      </c>
    </row>
    <row r="18" spans="2:3" x14ac:dyDescent="0.25">
      <c r="B18" s="5"/>
      <c r="C18" s="6" t="s">
        <v>202</v>
      </c>
    </row>
    <row r="19" spans="2:3" x14ac:dyDescent="0.25">
      <c r="B19" s="5"/>
      <c r="C19" s="4" t="s">
        <v>63</v>
      </c>
    </row>
    <row r="20" spans="2:3" x14ac:dyDescent="0.25">
      <c r="B20" s="1" t="s">
        <v>64</v>
      </c>
    </row>
    <row r="21" spans="2:3" x14ac:dyDescent="0.25">
      <c r="B21" s="7"/>
      <c r="C21" s="4" t="s">
        <v>65</v>
      </c>
    </row>
    <row r="22" spans="2:3" x14ac:dyDescent="0.25">
      <c r="B22" s="7"/>
      <c r="C22" s="4" t="s">
        <v>66</v>
      </c>
    </row>
    <row r="23" spans="2:3" x14ac:dyDescent="0.25">
      <c r="B23" s="7"/>
      <c r="C23" s="4" t="s">
        <v>67</v>
      </c>
    </row>
  </sheetData>
  <hyperlinks>
    <hyperlink ref="C5" location="'evolutie pluimveestapel'!A1" display="areaal"/>
    <hyperlink ref="C6" location="'aantal bedrijven'!A1" display="bedrijven"/>
    <hyperlink ref="C7" location="grootteklasse!A1" display="grootteklasse"/>
    <hyperlink ref="C8" location="specialisatie!A1" display="specialisatie"/>
    <hyperlink ref="C10" location="eindproductiewaarde!A1" display="productiewaarde"/>
    <hyperlink ref="C11" location="'handel per product'!A1" display="handelsbalans"/>
    <hyperlink ref="C19" location="Consumptie!A1" display="consumptie"/>
    <hyperlink ref="C21" location="tewerkstelling!A1" display="tewerkstelling"/>
    <hyperlink ref="C22" location="'leeftijd bedrijfshoofd'!A1" display="leeftijd bedrijfshoofd"/>
    <hyperlink ref="C23" location="bedrijfsopvolging!A1" display="opvolging"/>
    <hyperlink ref="C12" location="'handel volgens partner'!A1" display="'handel volgens partner'!A1"/>
    <hyperlink ref="C13" location="'opbrengst legpluimvee'!A1" display="opbrengsten legpluimvee"/>
    <hyperlink ref="C14" location="'kosten legpluimveebedrijven'!A1" display="kosten legpluimvee"/>
    <hyperlink ref="C15" location="'bedrijfsresultaten legpluimvee'!A1" display="bedrijfsresultaten legpluimvee"/>
    <hyperlink ref="C16" location="'opbrengst slachtpluimvee'!A1" display="opbrengsten slachtpluimvee"/>
    <hyperlink ref="C17" location="'kosten slachtpluimveebedrijven'!A1" display="kosten slachtpluimvee"/>
    <hyperlink ref="C18" location="'bedrijfsresult slachtpluimvee'!A1" display="bedrijfsresultaten slachtpluimvee"/>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D17"/>
  <sheetViews>
    <sheetView showGridLines="0" workbookViewId="0"/>
  </sheetViews>
  <sheetFormatPr defaultRowHeight="12.75" x14ac:dyDescent="0.2"/>
  <cols>
    <col min="1" max="1" width="53.42578125" customWidth="1"/>
    <col min="2" max="2" width="10.85546875" customWidth="1"/>
  </cols>
  <sheetData>
    <row r="2" spans="1:4" ht="15" x14ac:dyDescent="0.25">
      <c r="A2" s="222" t="s">
        <v>175</v>
      </c>
      <c r="B2" s="213"/>
      <c r="C2" s="213"/>
      <c r="D2" s="213"/>
    </row>
    <row r="3" spans="1:4" ht="15" x14ac:dyDescent="0.25">
      <c r="A3" s="36" t="s">
        <v>165</v>
      </c>
      <c r="B3" s="212" t="s">
        <v>161</v>
      </c>
      <c r="C3" s="213"/>
      <c r="D3" s="213"/>
    </row>
    <row r="4" spans="1:4" ht="15" x14ac:dyDescent="0.25">
      <c r="A4" s="223" t="s">
        <v>166</v>
      </c>
      <c r="B4" s="227">
        <v>575007.48252805963</v>
      </c>
      <c r="C4" s="213"/>
      <c r="D4" s="213"/>
    </row>
    <row r="5" spans="1:4" ht="15" x14ac:dyDescent="0.25">
      <c r="A5" s="223" t="s">
        <v>167</v>
      </c>
      <c r="B5" s="225">
        <v>9369.1821432389061</v>
      </c>
      <c r="C5" s="213"/>
      <c r="D5" s="213"/>
    </row>
    <row r="6" spans="1:4" ht="15" x14ac:dyDescent="0.25">
      <c r="A6" s="223" t="s">
        <v>168</v>
      </c>
      <c r="B6" s="225">
        <v>2878.7238856226609</v>
      </c>
      <c r="C6" s="213"/>
      <c r="D6" s="213"/>
    </row>
    <row r="7" spans="1:4" ht="15" x14ac:dyDescent="0.25">
      <c r="A7" s="223" t="s">
        <v>176</v>
      </c>
      <c r="B7" s="225">
        <v>2048.5889096739706</v>
      </c>
      <c r="C7" s="213"/>
      <c r="D7" s="213"/>
    </row>
    <row r="8" spans="1:4" ht="15" x14ac:dyDescent="0.25">
      <c r="A8" s="223" t="s">
        <v>169</v>
      </c>
      <c r="B8" s="225">
        <v>21793.077049706037</v>
      </c>
      <c r="C8" s="213"/>
      <c r="D8" s="213"/>
    </row>
    <row r="9" spans="1:4" ht="15" x14ac:dyDescent="0.25">
      <c r="A9" s="223" t="s">
        <v>170</v>
      </c>
      <c r="B9" s="225">
        <v>16792.224040619985</v>
      </c>
      <c r="C9" s="213"/>
      <c r="D9" s="213"/>
    </row>
    <row r="10" spans="1:4" ht="15" x14ac:dyDescent="0.25">
      <c r="A10" s="223" t="s">
        <v>177</v>
      </c>
      <c r="B10" s="225">
        <v>21554.136066274717</v>
      </c>
      <c r="C10" s="213"/>
      <c r="D10" s="213"/>
    </row>
    <row r="11" spans="1:4" ht="15" x14ac:dyDescent="0.25">
      <c r="A11" s="223" t="s">
        <v>171</v>
      </c>
      <c r="B11" s="225">
        <v>163278.73902191338</v>
      </c>
      <c r="C11" s="213"/>
      <c r="D11" s="213"/>
    </row>
    <row r="12" spans="1:4" ht="15" x14ac:dyDescent="0.25">
      <c r="A12" s="223" t="s">
        <v>172</v>
      </c>
      <c r="B12" s="225">
        <v>35573.52762159273</v>
      </c>
      <c r="C12" s="213"/>
      <c r="D12" s="213"/>
    </row>
    <row r="13" spans="1:4" ht="15" x14ac:dyDescent="0.25">
      <c r="A13" s="223" t="s">
        <v>173</v>
      </c>
      <c r="B13" s="225">
        <v>4213.7792357028329</v>
      </c>
      <c r="C13" s="213"/>
      <c r="D13" s="213"/>
    </row>
    <row r="14" spans="1:4" ht="15" x14ac:dyDescent="0.25">
      <c r="A14" s="224" t="s">
        <v>174</v>
      </c>
      <c r="B14" s="226">
        <v>25799.211004810262</v>
      </c>
      <c r="C14" s="213"/>
      <c r="D14" s="213"/>
    </row>
    <row r="15" spans="1:4" ht="15" x14ac:dyDescent="0.25">
      <c r="A15" s="9" t="s">
        <v>159</v>
      </c>
      <c r="B15" s="214"/>
      <c r="C15" s="213"/>
      <c r="D15" s="213"/>
    </row>
    <row r="16" spans="1:4" x14ac:dyDescent="0.2">
      <c r="A16" s="211" t="s">
        <v>160</v>
      </c>
      <c r="B16" s="216"/>
      <c r="C16" s="213"/>
      <c r="D16" s="213"/>
    </row>
    <row r="17" spans="1:4" x14ac:dyDescent="0.2">
      <c r="A17" s="216"/>
      <c r="B17" s="216"/>
      <c r="C17" s="213"/>
      <c r="D17" s="213"/>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D27"/>
  <sheetViews>
    <sheetView showGridLines="0" workbookViewId="0"/>
  </sheetViews>
  <sheetFormatPr defaultRowHeight="12.75" x14ac:dyDescent="0.2"/>
  <cols>
    <col min="1" max="1" width="44.42578125" customWidth="1"/>
    <col min="2" max="4" width="10.7109375" customWidth="1"/>
  </cols>
  <sheetData>
    <row r="2" spans="1:4" ht="15" x14ac:dyDescent="0.25">
      <c r="A2" s="228" t="s">
        <v>189</v>
      </c>
      <c r="B2" s="9"/>
      <c r="C2" s="9"/>
      <c r="D2" s="9"/>
    </row>
    <row r="3" spans="1:4" ht="15" customHeight="1" x14ac:dyDescent="0.2">
      <c r="A3" s="236" t="s">
        <v>178</v>
      </c>
      <c r="B3" s="242">
        <v>2016</v>
      </c>
      <c r="C3" s="243">
        <v>2017</v>
      </c>
      <c r="D3" s="244" t="s">
        <v>161</v>
      </c>
    </row>
    <row r="4" spans="1:4" ht="15" customHeight="1" x14ac:dyDescent="0.2">
      <c r="A4" s="229" t="s">
        <v>190</v>
      </c>
      <c r="B4" s="247">
        <v>46533.617885758096</v>
      </c>
      <c r="C4" s="245">
        <v>40917.273428571432</v>
      </c>
      <c r="D4" s="246">
        <v>50089.449016568673</v>
      </c>
    </row>
    <row r="5" spans="1:4" ht="15" customHeight="1" x14ac:dyDescent="0.2">
      <c r="A5" s="229" t="s">
        <v>179</v>
      </c>
      <c r="B5" s="237">
        <v>1.875956232828573</v>
      </c>
      <c r="C5" s="230">
        <v>1.9329047619047621</v>
      </c>
      <c r="D5" s="231">
        <v>2.3057115624443254</v>
      </c>
    </row>
    <row r="6" spans="1:4" ht="15" customHeight="1" x14ac:dyDescent="0.2">
      <c r="A6" s="229" t="s">
        <v>180</v>
      </c>
      <c r="B6" s="237">
        <v>1.6272985751709155</v>
      </c>
      <c r="C6" s="230">
        <v>1.6130476190476191</v>
      </c>
      <c r="D6" s="231">
        <v>1.7369606271156242</v>
      </c>
    </row>
    <row r="7" spans="1:4" ht="15" customHeight="1" x14ac:dyDescent="0.2">
      <c r="A7" s="232" t="s">
        <v>181</v>
      </c>
      <c r="B7" s="238">
        <v>816152.06613187632</v>
      </c>
      <c r="C7" s="233">
        <v>1010761.5301428571</v>
      </c>
      <c r="D7" s="234">
        <v>1187182.3434206301</v>
      </c>
    </row>
    <row r="8" spans="1:4" ht="15" customHeight="1" x14ac:dyDescent="0.2">
      <c r="A8" s="232" t="s">
        <v>182</v>
      </c>
      <c r="B8" s="238">
        <v>525545.74886908173</v>
      </c>
      <c r="C8" s="233">
        <v>534199.41649999993</v>
      </c>
      <c r="D8" s="234">
        <v>649443.414623196</v>
      </c>
    </row>
    <row r="9" spans="1:4" ht="15" customHeight="1" x14ac:dyDescent="0.2">
      <c r="A9" s="232" t="s">
        <v>183</v>
      </c>
      <c r="B9" s="238">
        <v>290606.31726279476</v>
      </c>
      <c r="C9" s="233">
        <v>476562.11364285724</v>
      </c>
      <c r="D9" s="234">
        <v>537738.92879743455</v>
      </c>
    </row>
    <row r="10" spans="1:4" ht="15" customHeight="1" x14ac:dyDescent="0.2">
      <c r="A10" s="232" t="s">
        <v>184</v>
      </c>
      <c r="B10" s="238">
        <v>175882.89667433387</v>
      </c>
      <c r="C10" s="233">
        <v>173839.93242857142</v>
      </c>
      <c r="D10" s="234">
        <v>228865.25688401921</v>
      </c>
    </row>
    <row r="11" spans="1:4" ht="15" customHeight="1" x14ac:dyDescent="0.2">
      <c r="A11" s="232" t="s">
        <v>185</v>
      </c>
      <c r="B11" s="238">
        <v>114723.42058846091</v>
      </c>
      <c r="C11" s="233">
        <v>302722.18121428572</v>
      </c>
      <c r="D11" s="234">
        <v>308873.67191341537</v>
      </c>
    </row>
    <row r="12" spans="1:4" ht="15" customHeight="1" x14ac:dyDescent="0.2">
      <c r="A12" s="232" t="s">
        <v>186</v>
      </c>
      <c r="B12" s="238">
        <v>70086.739965497414</v>
      </c>
      <c r="C12" s="233">
        <v>72274.975714285727</v>
      </c>
      <c r="D12" s="234">
        <v>80266.690422234082</v>
      </c>
    </row>
    <row r="13" spans="1:4" ht="15" customHeight="1" x14ac:dyDescent="0.2">
      <c r="A13" s="239" t="s">
        <v>187</v>
      </c>
      <c r="B13" s="240">
        <v>44636.680622963439</v>
      </c>
      <c r="C13" s="235">
        <v>230447.20549999992</v>
      </c>
      <c r="D13" s="241">
        <v>228606.98149118121</v>
      </c>
    </row>
    <row r="14" spans="1:4" ht="15" customHeight="1" x14ac:dyDescent="0.25">
      <c r="A14" s="9" t="s">
        <v>188</v>
      </c>
      <c r="B14" s="9"/>
      <c r="C14" s="9"/>
      <c r="D14" s="9"/>
    </row>
    <row r="15" spans="1:4" ht="15" customHeight="1" x14ac:dyDescent="0.25">
      <c r="A15" s="248" t="s">
        <v>191</v>
      </c>
      <c r="B15" s="9"/>
      <c r="C15" s="9"/>
      <c r="D15" s="9"/>
    </row>
    <row r="16" spans="1:4" ht="15" customHeight="1" x14ac:dyDescent="0.25">
      <c r="A16" s="33" t="s">
        <v>160</v>
      </c>
      <c r="B16" s="9"/>
      <c r="C16" s="9"/>
      <c r="D16" s="9"/>
    </row>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B8"/>
  <sheetViews>
    <sheetView showGridLines="0" workbookViewId="0"/>
  </sheetViews>
  <sheetFormatPr defaultRowHeight="12.75" x14ac:dyDescent="0.2"/>
  <cols>
    <col min="1" max="1" width="28.42578125" customWidth="1"/>
    <col min="2" max="2" width="10.7109375" customWidth="1"/>
  </cols>
  <sheetData>
    <row r="2" spans="1:2" ht="15" x14ac:dyDescent="0.25">
      <c r="A2" s="254" t="s">
        <v>193</v>
      </c>
      <c r="B2" s="213"/>
    </row>
    <row r="3" spans="1:2" ht="15" customHeight="1" x14ac:dyDescent="0.25">
      <c r="A3" s="209" t="s">
        <v>157</v>
      </c>
      <c r="B3" s="212" t="s">
        <v>161</v>
      </c>
    </row>
    <row r="4" spans="1:2" ht="15" x14ac:dyDescent="0.25">
      <c r="A4" s="249" t="s">
        <v>192</v>
      </c>
      <c r="B4" s="253">
        <v>946806.44780755718</v>
      </c>
    </row>
    <row r="5" spans="1:2" ht="15" x14ac:dyDescent="0.25">
      <c r="A5" s="249" t="s">
        <v>164</v>
      </c>
      <c r="B5" s="251">
        <v>95734.541603690683</v>
      </c>
    </row>
    <row r="6" spans="1:2" ht="15" x14ac:dyDescent="0.25">
      <c r="A6" s="250" t="s">
        <v>158</v>
      </c>
      <c r="B6" s="252">
        <v>7656.7417355008802</v>
      </c>
    </row>
    <row r="7" spans="1:2" ht="15" x14ac:dyDescent="0.2">
      <c r="A7" s="210" t="s">
        <v>159</v>
      </c>
      <c r="B7" s="214"/>
    </row>
    <row r="8" spans="1:2" x14ac:dyDescent="0.2">
      <c r="A8" s="211" t="s">
        <v>160</v>
      </c>
      <c r="B8" s="214"/>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D17"/>
  <sheetViews>
    <sheetView showGridLines="0" workbookViewId="0"/>
  </sheetViews>
  <sheetFormatPr defaultRowHeight="12.75" x14ac:dyDescent="0.2"/>
  <cols>
    <col min="1" max="1" width="53.42578125" customWidth="1"/>
    <col min="2" max="2" width="10.85546875" customWidth="1"/>
  </cols>
  <sheetData>
    <row r="2" spans="1:4" ht="15" x14ac:dyDescent="0.25">
      <c r="A2" s="255" t="s">
        <v>194</v>
      </c>
      <c r="B2" s="213"/>
      <c r="C2" s="213"/>
      <c r="D2" s="213"/>
    </row>
    <row r="3" spans="1:4" ht="15" x14ac:dyDescent="0.25">
      <c r="A3" s="36" t="s">
        <v>165</v>
      </c>
      <c r="B3" s="212" t="s">
        <v>161</v>
      </c>
      <c r="C3" s="213"/>
      <c r="D3" s="213"/>
    </row>
    <row r="4" spans="1:4" ht="15" x14ac:dyDescent="0.25">
      <c r="A4" s="256" t="s">
        <v>166</v>
      </c>
      <c r="B4" s="260">
        <v>662485.12590070302</v>
      </c>
      <c r="C4" s="213"/>
      <c r="D4" s="213"/>
    </row>
    <row r="5" spans="1:4" ht="15" x14ac:dyDescent="0.25">
      <c r="A5" s="256" t="s">
        <v>167</v>
      </c>
      <c r="B5" s="258">
        <v>28275.305562390164</v>
      </c>
      <c r="C5" s="213"/>
      <c r="D5" s="213"/>
    </row>
    <row r="6" spans="1:4" ht="15" x14ac:dyDescent="0.25">
      <c r="A6" s="256" t="s">
        <v>168</v>
      </c>
      <c r="B6" s="258">
        <v>7993.2726318101932</v>
      </c>
      <c r="C6" s="213"/>
      <c r="D6" s="213"/>
    </row>
    <row r="7" spans="1:4" ht="15" x14ac:dyDescent="0.25">
      <c r="A7" s="256" t="s">
        <v>176</v>
      </c>
      <c r="B7" s="258">
        <v>9736.776252196838</v>
      </c>
      <c r="C7" s="213"/>
      <c r="D7" s="213"/>
    </row>
    <row r="8" spans="1:4" ht="15" x14ac:dyDescent="0.25">
      <c r="A8" s="256" t="s">
        <v>169</v>
      </c>
      <c r="B8" s="258">
        <v>31895.582126537789</v>
      </c>
      <c r="C8" s="213"/>
      <c r="D8" s="213"/>
    </row>
    <row r="9" spans="1:4" ht="15" x14ac:dyDescent="0.25">
      <c r="A9" s="256" t="s">
        <v>170</v>
      </c>
      <c r="B9" s="258">
        <v>24499.510474516701</v>
      </c>
      <c r="C9" s="213"/>
      <c r="D9" s="213"/>
    </row>
    <row r="10" spans="1:4" ht="15" x14ac:dyDescent="0.25">
      <c r="A10" s="256" t="s">
        <v>177</v>
      </c>
      <c r="B10" s="258">
        <v>13577.504340949035</v>
      </c>
      <c r="C10" s="213"/>
      <c r="D10" s="213"/>
    </row>
    <row r="11" spans="1:4" ht="15" x14ac:dyDescent="0.25">
      <c r="A11" s="256" t="s">
        <v>171</v>
      </c>
      <c r="B11" s="258">
        <v>67390.635268014055</v>
      </c>
      <c r="C11" s="213"/>
      <c r="D11" s="213"/>
    </row>
    <row r="12" spans="1:4" ht="15" x14ac:dyDescent="0.25">
      <c r="A12" s="256" t="s">
        <v>172</v>
      </c>
      <c r="B12" s="258">
        <v>25943.51201669596</v>
      </c>
      <c r="C12" s="213"/>
      <c r="D12" s="213"/>
    </row>
    <row r="13" spans="1:4" ht="15" x14ac:dyDescent="0.25">
      <c r="A13" s="256" t="s">
        <v>173</v>
      </c>
      <c r="B13" s="258">
        <v>8623.3067970123029</v>
      </c>
      <c r="C13" s="213"/>
      <c r="D13" s="213"/>
    </row>
    <row r="14" spans="1:4" ht="15" x14ac:dyDescent="0.25">
      <c r="A14" s="257" t="s">
        <v>174</v>
      </c>
      <c r="B14" s="259">
        <v>11216.40937609842</v>
      </c>
      <c r="C14" s="213"/>
      <c r="D14" s="213"/>
    </row>
    <row r="15" spans="1:4" ht="15" x14ac:dyDescent="0.25">
      <c r="A15" s="9" t="s">
        <v>159</v>
      </c>
      <c r="B15" s="214"/>
      <c r="C15" s="213"/>
      <c r="D15" s="213"/>
    </row>
    <row r="16" spans="1:4" x14ac:dyDescent="0.2">
      <c r="A16" s="211" t="s">
        <v>160</v>
      </c>
      <c r="B16" s="216"/>
      <c r="C16" s="213"/>
      <c r="D16" s="213"/>
    </row>
    <row r="17" spans="1:4" x14ac:dyDescent="0.2">
      <c r="A17" s="216"/>
      <c r="B17" s="216"/>
      <c r="C17" s="213"/>
      <c r="D17" s="213"/>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D26"/>
  <sheetViews>
    <sheetView showGridLines="0" workbookViewId="0"/>
  </sheetViews>
  <sheetFormatPr defaultRowHeight="12.75" x14ac:dyDescent="0.2"/>
  <cols>
    <col min="1" max="1" width="44.42578125" customWidth="1"/>
    <col min="2" max="4" width="10.7109375" customWidth="1"/>
  </cols>
  <sheetData>
    <row r="2" spans="1:4" ht="15" x14ac:dyDescent="0.25">
      <c r="A2" s="280" t="s">
        <v>196</v>
      </c>
      <c r="B2" s="9"/>
      <c r="C2" s="9"/>
      <c r="D2" s="9"/>
    </row>
    <row r="3" spans="1:4" ht="15" customHeight="1" x14ac:dyDescent="0.2">
      <c r="A3" s="261" t="s">
        <v>178</v>
      </c>
      <c r="B3" s="262">
        <v>2016</v>
      </c>
      <c r="C3" s="263">
        <v>2017</v>
      </c>
      <c r="D3" s="264" t="s">
        <v>161</v>
      </c>
    </row>
    <row r="4" spans="1:4" ht="15" customHeight="1" x14ac:dyDescent="0.2">
      <c r="A4" s="265" t="s">
        <v>195</v>
      </c>
      <c r="B4" s="279">
        <v>54034.655561233187</v>
      </c>
      <c r="C4" s="277">
        <v>60894.489266666656</v>
      </c>
      <c r="D4" s="278">
        <v>55591.098550087889</v>
      </c>
    </row>
    <row r="5" spans="1:4" ht="15" customHeight="1" x14ac:dyDescent="0.2">
      <c r="A5" s="265" t="s">
        <v>179</v>
      </c>
      <c r="B5" s="272">
        <v>1.4640501826302543</v>
      </c>
      <c r="C5" s="266">
        <v>1.4722439259259257</v>
      </c>
      <c r="D5" s="267">
        <v>1.4942216266354227</v>
      </c>
    </row>
    <row r="6" spans="1:4" ht="15" customHeight="1" x14ac:dyDescent="0.2">
      <c r="A6" s="265" t="s">
        <v>180</v>
      </c>
      <c r="B6" s="272">
        <v>1.3734264388046709</v>
      </c>
      <c r="C6" s="266">
        <v>1.396403925925926</v>
      </c>
      <c r="D6" s="267">
        <v>1.4047624877953522</v>
      </c>
    </row>
    <row r="7" spans="1:4" ht="15" customHeight="1" x14ac:dyDescent="0.2">
      <c r="A7" s="268" t="s">
        <v>181</v>
      </c>
      <c r="B7" s="273">
        <v>965040.49270652374</v>
      </c>
      <c r="C7" s="269">
        <v>1062402.4073999999</v>
      </c>
      <c r="D7" s="270">
        <v>1050197.7311467491</v>
      </c>
    </row>
    <row r="8" spans="1:4" ht="15" customHeight="1" x14ac:dyDescent="0.2">
      <c r="A8" s="268" t="s">
        <v>182</v>
      </c>
      <c r="B8" s="273">
        <v>715613.69080565474</v>
      </c>
      <c r="C8" s="269">
        <v>795695.83699999994</v>
      </c>
      <c r="D8" s="270">
        <v>778463.07728910365</v>
      </c>
    </row>
    <row r="9" spans="1:4" ht="15" customHeight="1" x14ac:dyDescent="0.2">
      <c r="A9" s="268" t="s">
        <v>183</v>
      </c>
      <c r="B9" s="273">
        <v>249426.80190086892</v>
      </c>
      <c r="C9" s="269">
        <v>266706.57039999997</v>
      </c>
      <c r="D9" s="270">
        <v>271734.65385764511</v>
      </c>
    </row>
    <row r="10" spans="1:4" ht="15" customHeight="1" x14ac:dyDescent="0.2">
      <c r="A10" s="268" t="s">
        <v>184</v>
      </c>
      <c r="B10" s="273">
        <v>99030.19797308807</v>
      </c>
      <c r="C10" s="269">
        <v>102624.88073333332</v>
      </c>
      <c r="D10" s="270">
        <v>113173.86345782074</v>
      </c>
    </row>
    <row r="11" spans="1:4" ht="15" customHeight="1" x14ac:dyDescent="0.2">
      <c r="A11" s="268" t="s">
        <v>185</v>
      </c>
      <c r="B11" s="273">
        <v>150396.60392778084</v>
      </c>
      <c r="C11" s="269">
        <v>164081.68966666659</v>
      </c>
      <c r="D11" s="270">
        <v>158560.79039982424</v>
      </c>
    </row>
    <row r="12" spans="1:4" ht="15" customHeight="1" x14ac:dyDescent="0.2">
      <c r="A12" s="268" t="s">
        <v>186</v>
      </c>
      <c r="B12" s="273">
        <v>46770.896770567204</v>
      </c>
      <c r="C12" s="269">
        <v>48540.876466666668</v>
      </c>
      <c r="D12" s="270">
        <v>51124.066041300532</v>
      </c>
    </row>
    <row r="13" spans="1:4" ht="15" customHeight="1" x14ac:dyDescent="0.2">
      <c r="A13" s="274" t="s">
        <v>187</v>
      </c>
      <c r="B13" s="275">
        <v>103625.70715721362</v>
      </c>
      <c r="C13" s="271">
        <v>115540.8132</v>
      </c>
      <c r="D13" s="276">
        <v>107436.72435852379</v>
      </c>
    </row>
    <row r="14" spans="1:4" ht="15" customHeight="1" x14ac:dyDescent="0.25">
      <c r="A14" s="9" t="s">
        <v>188</v>
      </c>
      <c r="B14" s="9"/>
      <c r="C14" s="9"/>
      <c r="D14" s="9"/>
    </row>
    <row r="15" spans="1:4" ht="15" customHeight="1" x14ac:dyDescent="0.25">
      <c r="A15" s="33" t="s">
        <v>160</v>
      </c>
      <c r="B15" s="9"/>
      <c r="C15" s="9"/>
      <c r="D15" s="9"/>
    </row>
    <row r="16" spans="1:4"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W30"/>
  <sheetViews>
    <sheetView showGridLines="0" workbookViewId="0"/>
  </sheetViews>
  <sheetFormatPr defaultRowHeight="15" x14ac:dyDescent="0.25"/>
  <cols>
    <col min="1" max="1" width="30.5703125" style="9" customWidth="1"/>
    <col min="2" max="22" width="7.7109375" style="9" customWidth="1"/>
    <col min="23" max="16384" width="9.140625" style="9"/>
  </cols>
  <sheetData>
    <row r="2" spans="1:23" s="48" customFormat="1" ht="21" customHeight="1" x14ac:dyDescent="0.2">
      <c r="A2" s="47" t="s">
        <v>143</v>
      </c>
      <c r="O2" s="49"/>
      <c r="P2" s="49"/>
      <c r="Q2" s="49"/>
    </row>
    <row r="3" spans="1:23" s="53" customFormat="1" ht="15" customHeight="1" x14ac:dyDescent="0.2">
      <c r="A3" s="50" t="s">
        <v>85</v>
      </c>
      <c r="B3" s="51">
        <v>2008</v>
      </c>
      <c r="C3" s="51">
        <v>2009</v>
      </c>
      <c r="D3" s="51">
        <v>2010</v>
      </c>
      <c r="E3" s="51">
        <v>2011</v>
      </c>
      <c r="F3" s="51">
        <v>2012</v>
      </c>
      <c r="G3" s="51">
        <v>2013</v>
      </c>
      <c r="H3" s="51">
        <v>2014</v>
      </c>
      <c r="I3" s="51">
        <v>2015</v>
      </c>
      <c r="J3" s="51">
        <v>2016</v>
      </c>
      <c r="K3" s="51">
        <v>2017</v>
      </c>
      <c r="L3" s="52">
        <v>2018</v>
      </c>
    </row>
    <row r="4" spans="1:23" s="53" customFormat="1" ht="15" customHeight="1" x14ac:dyDescent="0.2">
      <c r="A4" s="54" t="s">
        <v>144</v>
      </c>
      <c r="B4" s="55">
        <v>8.85</v>
      </c>
      <c r="C4" s="55">
        <v>8.94</v>
      </c>
      <c r="D4" s="55">
        <v>8.94</v>
      </c>
      <c r="E4" s="55">
        <v>9.02</v>
      </c>
      <c r="F4" s="55">
        <v>8.7799999999999994</v>
      </c>
      <c r="G4" s="55">
        <v>8.89</v>
      </c>
      <c r="H4" s="55">
        <v>8.90411472320557</v>
      </c>
      <c r="I4" s="55">
        <v>8.7293062210083008</v>
      </c>
      <c r="J4" s="55">
        <v>8.7583580017089808</v>
      </c>
      <c r="K4" s="55">
        <v>8.9160003662109393</v>
      </c>
      <c r="L4" s="56">
        <v>8.8523578643798793</v>
      </c>
      <c r="M4" s="57"/>
    </row>
    <row r="5" spans="1:23" s="53" customFormat="1" ht="15" customHeight="1" x14ac:dyDescent="0.2">
      <c r="A5" s="58" t="s">
        <v>98</v>
      </c>
      <c r="B5" s="55">
        <v>7.07</v>
      </c>
      <c r="C5" s="55">
        <v>7.21</v>
      </c>
      <c r="D5" s="55">
        <v>7.16</v>
      </c>
      <c r="E5" s="55">
        <v>7.38</v>
      </c>
      <c r="F5" s="55">
        <v>7.06</v>
      </c>
      <c r="G5" s="55">
        <v>7.21</v>
      </c>
      <c r="H5" s="55">
        <v>7.2663865089416504</v>
      </c>
      <c r="I5" s="55">
        <v>7.1686277389526403</v>
      </c>
      <c r="J5" s="55">
        <v>7.2627515792846697</v>
      </c>
      <c r="K5" s="55">
        <v>7.4848046302795401</v>
      </c>
      <c r="L5" s="56">
        <v>7.4295082092285201</v>
      </c>
      <c r="M5" s="57"/>
    </row>
    <row r="6" spans="1:23" s="53" customFormat="1" ht="15" customHeight="1" x14ac:dyDescent="0.2">
      <c r="A6" s="58" t="s">
        <v>99</v>
      </c>
      <c r="B6" s="55">
        <v>1.03</v>
      </c>
      <c r="C6" s="55">
        <v>1.03</v>
      </c>
      <c r="D6" s="55">
        <v>1.07</v>
      </c>
      <c r="E6" s="55">
        <v>1</v>
      </c>
      <c r="F6" s="55">
        <v>1.1100000000000001</v>
      </c>
      <c r="G6" s="55">
        <v>1.07</v>
      </c>
      <c r="H6" s="55">
        <v>1.0377998352050799</v>
      </c>
      <c r="I6" s="55">
        <v>1.0009170770645099</v>
      </c>
      <c r="J6" s="55">
        <v>0.96919447183608998</v>
      </c>
      <c r="K6" s="55">
        <v>0.90158075094223</v>
      </c>
      <c r="L6" s="56">
        <v>0.89917159080505404</v>
      </c>
      <c r="M6" s="57"/>
    </row>
    <row r="7" spans="1:23" s="53" customFormat="1" ht="15" customHeight="1" x14ac:dyDescent="0.2">
      <c r="A7" s="58" t="s">
        <v>100</v>
      </c>
      <c r="B7" s="55">
        <v>0.21</v>
      </c>
      <c r="C7" s="55">
        <v>0.19</v>
      </c>
      <c r="D7" s="55">
        <v>0.18</v>
      </c>
      <c r="E7" s="55">
        <v>0.19</v>
      </c>
      <c r="F7" s="55">
        <v>0.17</v>
      </c>
      <c r="G7" s="55">
        <v>0.17</v>
      </c>
      <c r="H7" s="55">
        <v>0.197559028863907</v>
      </c>
      <c r="I7" s="55">
        <v>0.173504143953323</v>
      </c>
      <c r="J7" s="55">
        <v>0.17428906261920901</v>
      </c>
      <c r="K7" s="55">
        <v>0.15919896960258501</v>
      </c>
      <c r="L7" s="56">
        <v>0.15251807868480699</v>
      </c>
      <c r="M7" s="57"/>
    </row>
    <row r="8" spans="1:23" s="53" customFormat="1" ht="15" customHeight="1" x14ac:dyDescent="0.2">
      <c r="A8" s="58" t="s">
        <v>101</v>
      </c>
      <c r="B8" s="55">
        <v>0.42</v>
      </c>
      <c r="C8" s="55">
        <v>0.37</v>
      </c>
      <c r="D8" s="55">
        <v>0.41</v>
      </c>
      <c r="E8" s="55">
        <v>0.33</v>
      </c>
      <c r="F8" s="55">
        <v>0.33</v>
      </c>
      <c r="G8" s="55">
        <v>0.31</v>
      </c>
      <c r="H8" s="55">
        <v>0.279846101999283</v>
      </c>
      <c r="I8" s="55">
        <v>0.285723567008972</v>
      </c>
      <c r="J8" s="55">
        <v>0.244361832737923</v>
      </c>
      <c r="K8" s="55">
        <v>0.25243428349494901</v>
      </c>
      <c r="L8" s="56">
        <v>0.227756157517433</v>
      </c>
      <c r="M8" s="57"/>
    </row>
    <row r="9" spans="1:23" s="53" customFormat="1" ht="15" customHeight="1" x14ac:dyDescent="0.2">
      <c r="A9" s="58" t="s">
        <v>102</v>
      </c>
      <c r="B9" s="55">
        <v>0.11</v>
      </c>
      <c r="C9" s="55">
        <v>0.13</v>
      </c>
      <c r="D9" s="55">
        <v>0.13</v>
      </c>
      <c r="E9" s="55">
        <v>0.12</v>
      </c>
      <c r="F9" s="55">
        <v>0.11</v>
      </c>
      <c r="G9" s="55">
        <v>0.14000000000000001</v>
      </c>
      <c r="H9" s="55">
        <v>0.122522570192814</v>
      </c>
      <c r="I9" s="55">
        <v>0.100534588098526</v>
      </c>
      <c r="J9" s="55">
        <v>0.107760816812515</v>
      </c>
      <c r="K9" s="55">
        <v>0.11798179894685699</v>
      </c>
      <c r="L9" s="56">
        <v>0.13221970200538599</v>
      </c>
      <c r="M9" s="57"/>
    </row>
    <row r="10" spans="1:23" s="53" customFormat="1" ht="15" customHeight="1" x14ac:dyDescent="0.2">
      <c r="A10" s="59" t="s">
        <v>30</v>
      </c>
      <c r="B10" s="60">
        <v>64.98</v>
      </c>
      <c r="C10" s="60">
        <v>63.82</v>
      </c>
      <c r="D10" s="60">
        <v>66.489999999999995</v>
      </c>
      <c r="E10" s="60">
        <v>65.7</v>
      </c>
      <c r="F10" s="60">
        <v>65.77</v>
      </c>
      <c r="G10" s="60">
        <v>66.63</v>
      </c>
      <c r="H10" s="60">
        <v>63.914752960205099</v>
      </c>
      <c r="I10" s="60">
        <v>64.864799499511705</v>
      </c>
      <c r="J10" s="60">
        <v>65.519454956054702</v>
      </c>
      <c r="K10" s="60">
        <v>63.078269958496101</v>
      </c>
      <c r="L10" s="61">
        <v>65.756668090820298</v>
      </c>
      <c r="M10" s="57"/>
    </row>
    <row r="11" spans="1:23" s="53" customFormat="1" ht="15" customHeight="1" x14ac:dyDescent="0.2">
      <c r="A11" s="62" t="s">
        <v>28</v>
      </c>
      <c r="B11" s="63">
        <v>2008</v>
      </c>
      <c r="C11" s="64">
        <v>2009</v>
      </c>
      <c r="D11" s="64">
        <v>2010</v>
      </c>
      <c r="E11" s="64">
        <v>2011</v>
      </c>
      <c r="F11" s="64">
        <v>2012</v>
      </c>
      <c r="G11" s="64">
        <v>2013</v>
      </c>
      <c r="H11" s="64">
        <v>2014</v>
      </c>
      <c r="I11" s="64">
        <v>2015</v>
      </c>
      <c r="J11" s="64">
        <v>2016</v>
      </c>
      <c r="K11" s="64">
        <v>2017</v>
      </c>
      <c r="L11" s="65">
        <v>2018</v>
      </c>
      <c r="M11" s="57"/>
      <c r="N11" s="57"/>
      <c r="O11" s="57"/>
      <c r="P11" s="57"/>
      <c r="Q11" s="57"/>
      <c r="R11" s="57"/>
      <c r="S11" s="57"/>
      <c r="T11" s="57"/>
      <c r="U11" s="57"/>
      <c r="V11" s="57"/>
      <c r="W11" s="57"/>
    </row>
    <row r="12" spans="1:23" s="53" customFormat="1" ht="15" customHeight="1" x14ac:dyDescent="0.2">
      <c r="A12" s="54" t="s">
        <v>144</v>
      </c>
      <c r="B12" s="66">
        <v>69.349999999999994</v>
      </c>
      <c r="C12" s="55">
        <v>72.8</v>
      </c>
      <c r="D12" s="55">
        <v>73.099999999999994</v>
      </c>
      <c r="E12" s="55">
        <v>73.739999999999995</v>
      </c>
      <c r="F12" s="55">
        <v>75.11</v>
      </c>
      <c r="G12" s="55">
        <v>76.239999999999995</v>
      </c>
      <c r="H12" s="55">
        <v>73.758781433105497</v>
      </c>
      <c r="I12" s="55">
        <v>71.620025634765597</v>
      </c>
      <c r="J12" s="55">
        <v>73.381599426269503</v>
      </c>
      <c r="K12" s="55">
        <v>73.845634460449205</v>
      </c>
      <c r="L12" s="56">
        <v>74.666267395019503</v>
      </c>
      <c r="M12" s="57"/>
      <c r="N12" s="57"/>
      <c r="O12" s="57"/>
      <c r="P12" s="57"/>
      <c r="Q12" s="57"/>
      <c r="R12" s="57"/>
      <c r="S12" s="57"/>
      <c r="T12" s="57"/>
      <c r="U12" s="57"/>
      <c r="V12" s="57"/>
      <c r="W12" s="57"/>
    </row>
    <row r="13" spans="1:23" s="53" customFormat="1" ht="15" customHeight="1" x14ac:dyDescent="0.2">
      <c r="A13" s="58" t="s">
        <v>98</v>
      </c>
      <c r="B13" s="66">
        <v>51.33</v>
      </c>
      <c r="C13" s="55">
        <v>54.07</v>
      </c>
      <c r="D13" s="55">
        <v>53.61</v>
      </c>
      <c r="E13" s="55">
        <v>56.03</v>
      </c>
      <c r="F13" s="55">
        <v>55.47</v>
      </c>
      <c r="G13" s="55">
        <v>56.27</v>
      </c>
      <c r="H13" s="55">
        <v>54.464923858642599</v>
      </c>
      <c r="I13" s="55">
        <v>53.767040252685497</v>
      </c>
      <c r="J13" s="55">
        <v>55.441246032714801</v>
      </c>
      <c r="K13" s="55">
        <v>56.623531341552699</v>
      </c>
      <c r="L13" s="56">
        <v>57.407474517822301</v>
      </c>
      <c r="M13" s="57"/>
      <c r="N13" s="57"/>
      <c r="O13" s="57"/>
      <c r="P13" s="57"/>
      <c r="Q13" s="57"/>
      <c r="R13" s="57"/>
      <c r="S13" s="57"/>
      <c r="T13" s="57"/>
      <c r="U13" s="57"/>
      <c r="V13" s="57"/>
      <c r="W13" s="57"/>
    </row>
    <row r="14" spans="1:23" s="53" customFormat="1" ht="15" customHeight="1" x14ac:dyDescent="0.2">
      <c r="A14" s="58" t="s">
        <v>99</v>
      </c>
      <c r="B14" s="66">
        <v>10.28</v>
      </c>
      <c r="C14" s="55">
        <v>10.61</v>
      </c>
      <c r="D14" s="55">
        <v>11.09</v>
      </c>
      <c r="E14" s="55">
        <v>10.44</v>
      </c>
      <c r="F14" s="55">
        <v>12.35</v>
      </c>
      <c r="G14" s="55">
        <v>11.96</v>
      </c>
      <c r="H14" s="55">
        <v>11.583031654357899</v>
      </c>
      <c r="I14" s="55">
        <v>10.9366865158081</v>
      </c>
      <c r="J14" s="55">
        <v>10.913953781127899</v>
      </c>
      <c r="K14" s="55">
        <v>10.324303627014199</v>
      </c>
      <c r="L14" s="56">
        <v>9.7898397445678693</v>
      </c>
      <c r="M14" s="57"/>
      <c r="N14" s="57"/>
      <c r="O14" s="57"/>
      <c r="P14" s="57"/>
      <c r="Q14" s="57"/>
      <c r="R14" s="57"/>
      <c r="S14" s="57"/>
      <c r="T14" s="57"/>
      <c r="U14" s="57"/>
      <c r="V14" s="57"/>
      <c r="W14" s="57"/>
    </row>
    <row r="15" spans="1:23" s="53" customFormat="1" ht="15" customHeight="1" x14ac:dyDescent="0.2">
      <c r="A15" s="58" t="s">
        <v>100</v>
      </c>
      <c r="B15" s="66">
        <v>2.59</v>
      </c>
      <c r="C15" s="55">
        <v>2.52</v>
      </c>
      <c r="D15" s="55">
        <v>2.4500000000000002</v>
      </c>
      <c r="E15" s="55">
        <v>2.2999999999999998</v>
      </c>
      <c r="F15" s="55">
        <v>2.13</v>
      </c>
      <c r="G15" s="55">
        <v>2.13</v>
      </c>
      <c r="H15" s="55">
        <v>2.3976480960845898</v>
      </c>
      <c r="I15" s="55">
        <v>2.2593533992767298</v>
      </c>
      <c r="J15" s="55">
        <v>2.2229754924774201</v>
      </c>
      <c r="K15" s="55">
        <v>1.9393559694290201</v>
      </c>
      <c r="L15" s="56">
        <v>1.8977686166763299</v>
      </c>
      <c r="M15" s="57"/>
      <c r="N15" s="57"/>
      <c r="O15" s="57"/>
      <c r="P15" s="57"/>
      <c r="Q15" s="57"/>
      <c r="R15" s="57"/>
      <c r="S15" s="57"/>
      <c r="T15" s="57"/>
      <c r="U15" s="57"/>
      <c r="V15" s="57"/>
      <c r="W15" s="57"/>
    </row>
    <row r="16" spans="1:23" s="53" customFormat="1" ht="15" customHeight="1" x14ac:dyDescent="0.2">
      <c r="A16" s="58" t="s">
        <v>101</v>
      </c>
      <c r="B16" s="66">
        <v>3.22</v>
      </c>
      <c r="C16" s="55">
        <v>3.04</v>
      </c>
      <c r="D16" s="55">
        <v>3.33</v>
      </c>
      <c r="E16" s="55">
        <v>2.77</v>
      </c>
      <c r="F16" s="55">
        <v>2.87</v>
      </c>
      <c r="G16" s="55">
        <v>2.89</v>
      </c>
      <c r="H16" s="55">
        <v>2.4864757061004599</v>
      </c>
      <c r="I16" s="55">
        <v>2.5125072002410902</v>
      </c>
      <c r="J16" s="55">
        <v>2.2718434333801301</v>
      </c>
      <c r="K16" s="55">
        <v>2.28988480567932</v>
      </c>
      <c r="L16" s="56">
        <v>2.1781270503997798</v>
      </c>
      <c r="M16" s="57"/>
      <c r="N16" s="57"/>
      <c r="O16" s="57"/>
      <c r="P16" s="57"/>
      <c r="Q16" s="57"/>
      <c r="R16" s="57"/>
      <c r="S16" s="57"/>
      <c r="T16" s="57"/>
      <c r="U16" s="57"/>
      <c r="V16" s="57"/>
      <c r="W16" s="57"/>
    </row>
    <row r="17" spans="1:23" s="53" customFormat="1" ht="15" customHeight="1" x14ac:dyDescent="0.2">
      <c r="A17" s="58" t="s">
        <v>102</v>
      </c>
      <c r="B17" s="66">
        <v>1.93</v>
      </c>
      <c r="C17" s="55">
        <v>2.5499999999999998</v>
      </c>
      <c r="D17" s="55">
        <v>2.62</v>
      </c>
      <c r="E17" s="55">
        <v>2.19</v>
      </c>
      <c r="F17" s="55">
        <v>2.2799999999999998</v>
      </c>
      <c r="G17" s="55">
        <v>2.99</v>
      </c>
      <c r="H17" s="55">
        <v>2.8267045021057098</v>
      </c>
      <c r="I17" s="55">
        <v>2.1444408893585201</v>
      </c>
      <c r="J17" s="55">
        <v>2.5315792560577401</v>
      </c>
      <c r="K17" s="55">
        <v>2.6685602664947501</v>
      </c>
      <c r="L17" s="56">
        <v>3.30452227592468</v>
      </c>
      <c r="M17" s="57"/>
      <c r="N17" s="57"/>
      <c r="O17" s="57"/>
      <c r="P17" s="57"/>
      <c r="Q17" s="57"/>
      <c r="R17" s="57"/>
      <c r="S17" s="57"/>
      <c r="T17" s="57"/>
      <c r="U17" s="57"/>
      <c r="V17" s="57"/>
      <c r="W17" s="57"/>
    </row>
    <row r="18" spans="1:23" s="53" customFormat="1" ht="15" customHeight="1" x14ac:dyDescent="0.2">
      <c r="A18" s="59" t="s">
        <v>30</v>
      </c>
      <c r="B18" s="67">
        <v>10.98</v>
      </c>
      <c r="C18" s="60">
        <v>11.08</v>
      </c>
      <c r="D18" s="60">
        <v>12.06</v>
      </c>
      <c r="E18" s="60">
        <v>10.4</v>
      </c>
      <c r="F18" s="60">
        <v>12.14</v>
      </c>
      <c r="G18" s="60">
        <v>11.31</v>
      </c>
      <c r="H18" s="60">
        <v>10.307787895202599</v>
      </c>
      <c r="I18" s="60">
        <v>10.375535964965801</v>
      </c>
      <c r="J18" s="60">
        <v>10.65891456604</v>
      </c>
      <c r="K18" s="60">
        <v>10.896787643432599</v>
      </c>
      <c r="L18" s="61">
        <v>12.1248474121094</v>
      </c>
      <c r="M18" s="57"/>
      <c r="N18" s="57"/>
      <c r="O18" s="57"/>
      <c r="P18" s="57"/>
      <c r="Q18" s="57"/>
      <c r="R18" s="57"/>
      <c r="S18" s="57"/>
      <c r="T18" s="57"/>
      <c r="U18" s="57"/>
      <c r="V18" s="57"/>
      <c r="W18" s="57"/>
    </row>
    <row r="19" spans="1:23" s="53" customFormat="1" ht="15" customHeight="1" x14ac:dyDescent="0.2">
      <c r="A19" s="68" t="s">
        <v>84</v>
      </c>
    </row>
    <row r="20" spans="1:23" s="53" customFormat="1" ht="15" customHeight="1" x14ac:dyDescent="0.2"/>
    <row r="21" spans="1:23" x14ac:dyDescent="0.25">
      <c r="A21" s="8" t="s">
        <v>142</v>
      </c>
    </row>
    <row r="22" spans="1:23" x14ac:dyDescent="0.25">
      <c r="A22" s="10" t="s">
        <v>85</v>
      </c>
      <c r="B22" s="69">
        <v>2008</v>
      </c>
      <c r="C22" s="70">
        <v>2009</v>
      </c>
      <c r="D22" s="70">
        <v>2010</v>
      </c>
      <c r="E22" s="70">
        <v>2011</v>
      </c>
      <c r="F22" s="70">
        <v>2012</v>
      </c>
      <c r="G22" s="70">
        <v>2013</v>
      </c>
      <c r="H22" s="70">
        <v>2014</v>
      </c>
      <c r="I22" s="70">
        <v>2015</v>
      </c>
      <c r="J22" s="70">
        <v>2016</v>
      </c>
      <c r="K22" s="70">
        <v>2017</v>
      </c>
      <c r="L22" s="71">
        <v>2018</v>
      </c>
    </row>
    <row r="23" spans="1:23" x14ac:dyDescent="0.25">
      <c r="A23" s="72" t="s">
        <v>29</v>
      </c>
      <c r="B23" s="73">
        <f>B4/$B4*100</f>
        <v>100</v>
      </c>
      <c r="C23" s="74">
        <f t="shared" ref="C23:I23" si="0">C4/$B4*100</f>
        <v>101.01694915254238</v>
      </c>
      <c r="D23" s="74">
        <f t="shared" si="0"/>
        <v>101.01694915254238</v>
      </c>
      <c r="E23" s="74">
        <f t="shared" si="0"/>
        <v>101.92090395480227</v>
      </c>
      <c r="F23" s="74">
        <f t="shared" si="0"/>
        <v>99.209039548022588</v>
      </c>
      <c r="G23" s="74">
        <f t="shared" si="0"/>
        <v>100.45197740112994</v>
      </c>
      <c r="H23" s="74">
        <f t="shared" si="0"/>
        <v>100.61146579893301</v>
      </c>
      <c r="I23" s="74">
        <f t="shared" si="0"/>
        <v>98.636228485969497</v>
      </c>
      <c r="J23" s="74">
        <f>J4/$B4*100</f>
        <v>98.964497194451766</v>
      </c>
      <c r="K23" s="74">
        <f t="shared" ref="K23:L23" si="1">K4/$B4*100</f>
        <v>100.74576684984113</v>
      </c>
      <c r="L23" s="75">
        <f t="shared" si="1"/>
        <v>100.02664253536587</v>
      </c>
    </row>
    <row r="24" spans="1:23" x14ac:dyDescent="0.25">
      <c r="A24" s="58" t="s">
        <v>98</v>
      </c>
      <c r="B24" s="73">
        <f t="shared" ref="B24:J24" si="2">B5/$B5*100</f>
        <v>100</v>
      </c>
      <c r="C24" s="74">
        <f t="shared" si="2"/>
        <v>101.98019801980197</v>
      </c>
      <c r="D24" s="74">
        <f t="shared" si="2"/>
        <v>101.27298444130126</v>
      </c>
      <c r="E24" s="74">
        <f t="shared" si="2"/>
        <v>104.38472418670437</v>
      </c>
      <c r="F24" s="74">
        <f t="shared" si="2"/>
        <v>99.858557284299849</v>
      </c>
      <c r="G24" s="74">
        <f t="shared" si="2"/>
        <v>101.98019801980197</v>
      </c>
      <c r="H24" s="74">
        <f t="shared" si="2"/>
        <v>102.77774411515772</v>
      </c>
      <c r="I24" s="74">
        <f t="shared" si="2"/>
        <v>101.3950175240826</v>
      </c>
      <c r="J24" s="74">
        <f t="shared" si="2"/>
        <v>102.72633068295147</v>
      </c>
      <c r="K24" s="74">
        <f t="shared" ref="K24:L24" si="3">K5/$B5*100</f>
        <v>105.86710933917311</v>
      </c>
      <c r="L24" s="75">
        <f t="shared" si="3"/>
        <v>105.08498174297765</v>
      </c>
    </row>
    <row r="25" spans="1:23" x14ac:dyDescent="0.25">
      <c r="A25" s="58" t="s">
        <v>99</v>
      </c>
      <c r="B25" s="73">
        <f t="shared" ref="B25:J25" si="4">B6/$B6*100</f>
        <v>100</v>
      </c>
      <c r="C25" s="74">
        <f t="shared" si="4"/>
        <v>100</v>
      </c>
      <c r="D25" s="74">
        <f t="shared" si="4"/>
        <v>103.88349514563106</v>
      </c>
      <c r="E25" s="74">
        <f t="shared" si="4"/>
        <v>97.087378640776706</v>
      </c>
      <c r="F25" s="74">
        <f t="shared" si="4"/>
        <v>107.76699029126213</v>
      </c>
      <c r="G25" s="74">
        <f t="shared" si="4"/>
        <v>103.88349514563106</v>
      </c>
      <c r="H25" s="74">
        <f t="shared" si="4"/>
        <v>100.75726555389124</v>
      </c>
      <c r="I25" s="74">
        <f t="shared" si="4"/>
        <v>97.176415248981542</v>
      </c>
      <c r="J25" s="74">
        <f t="shared" si="4"/>
        <v>94.096550663698054</v>
      </c>
      <c r="K25" s="74">
        <f t="shared" ref="K25:L25" si="5">K6/$B6*100</f>
        <v>87.532111741964087</v>
      </c>
      <c r="L25" s="75">
        <f t="shared" si="5"/>
        <v>87.298212699519809</v>
      </c>
    </row>
    <row r="26" spans="1:23" x14ac:dyDescent="0.25">
      <c r="A26" s="58" t="s">
        <v>100</v>
      </c>
      <c r="B26" s="73">
        <f t="shared" ref="B26:J26" si="6">B7/$B7*100</f>
        <v>100</v>
      </c>
      <c r="C26" s="74">
        <f t="shared" si="6"/>
        <v>90.476190476190482</v>
      </c>
      <c r="D26" s="74">
        <f t="shared" si="6"/>
        <v>85.714285714285708</v>
      </c>
      <c r="E26" s="74">
        <f t="shared" si="6"/>
        <v>90.476190476190482</v>
      </c>
      <c r="F26" s="74">
        <f t="shared" si="6"/>
        <v>80.952380952380963</v>
      </c>
      <c r="G26" s="74">
        <f t="shared" si="6"/>
        <v>80.952380952380963</v>
      </c>
      <c r="H26" s="74">
        <f t="shared" si="6"/>
        <v>94.075728030431904</v>
      </c>
      <c r="I26" s="74">
        <f t="shared" si="6"/>
        <v>82.621020930153804</v>
      </c>
      <c r="J26" s="74">
        <f t="shared" si="6"/>
        <v>82.994791723432868</v>
      </c>
      <c r="K26" s="74">
        <f t="shared" ref="K26:L26" si="7">K7/$B7*100</f>
        <v>75.809033144088104</v>
      </c>
      <c r="L26" s="75">
        <f t="shared" si="7"/>
        <v>72.62765651657476</v>
      </c>
    </row>
    <row r="27" spans="1:23" x14ac:dyDescent="0.25">
      <c r="A27" s="58" t="s">
        <v>101</v>
      </c>
      <c r="B27" s="73">
        <f t="shared" ref="B27:J27" si="8">B8/$B8*100</f>
        <v>100</v>
      </c>
      <c r="C27" s="74">
        <f t="shared" si="8"/>
        <v>88.095238095238088</v>
      </c>
      <c r="D27" s="74">
        <f t="shared" si="8"/>
        <v>97.61904761904762</v>
      </c>
      <c r="E27" s="74">
        <f t="shared" si="8"/>
        <v>78.571428571428584</v>
      </c>
      <c r="F27" s="74">
        <f t="shared" si="8"/>
        <v>78.571428571428584</v>
      </c>
      <c r="G27" s="74">
        <f t="shared" si="8"/>
        <v>73.80952380952381</v>
      </c>
      <c r="H27" s="74">
        <f t="shared" si="8"/>
        <v>66.63002428554357</v>
      </c>
      <c r="I27" s="74">
        <f t="shared" si="8"/>
        <v>68.02942071642191</v>
      </c>
      <c r="J27" s="74">
        <f t="shared" si="8"/>
        <v>58.181388747124529</v>
      </c>
      <c r="K27" s="74">
        <f t="shared" ref="K27:L27" si="9">K8/$B8*100</f>
        <v>60.103400832130717</v>
      </c>
      <c r="L27" s="75">
        <f t="shared" si="9"/>
        <v>54.227656551769762</v>
      </c>
    </row>
    <row r="28" spans="1:23" x14ac:dyDescent="0.25">
      <c r="A28" s="58" t="s">
        <v>102</v>
      </c>
      <c r="B28" s="73">
        <f t="shared" ref="B28:J28" si="10">B9/$B9*100</f>
        <v>100</v>
      </c>
      <c r="C28" s="74">
        <f t="shared" si="10"/>
        <v>118.18181818181819</v>
      </c>
      <c r="D28" s="74">
        <f t="shared" si="10"/>
        <v>118.18181818181819</v>
      </c>
      <c r="E28" s="74">
        <f t="shared" si="10"/>
        <v>109.09090909090908</v>
      </c>
      <c r="F28" s="74">
        <f t="shared" si="10"/>
        <v>100</v>
      </c>
      <c r="G28" s="74">
        <f t="shared" si="10"/>
        <v>127.27272727272729</v>
      </c>
      <c r="H28" s="74">
        <f t="shared" si="10"/>
        <v>111.38415472073999</v>
      </c>
      <c r="I28" s="74">
        <f t="shared" si="10"/>
        <v>91.395080089569092</v>
      </c>
      <c r="J28" s="74">
        <f t="shared" si="10"/>
        <v>97.964378920468178</v>
      </c>
      <c r="K28" s="74">
        <f t="shared" ref="K28:L28" si="11">K9/$B9*100</f>
        <v>107.25618086077908</v>
      </c>
      <c r="L28" s="75">
        <f t="shared" si="11"/>
        <v>120.19972909580545</v>
      </c>
    </row>
    <row r="29" spans="1:23" x14ac:dyDescent="0.25">
      <c r="A29" s="59" t="s">
        <v>30</v>
      </c>
      <c r="B29" s="76">
        <f t="shared" ref="B29:J29" si="12">B10/$B10*100</f>
        <v>100</v>
      </c>
      <c r="C29" s="77">
        <f t="shared" si="12"/>
        <v>98.214835333948898</v>
      </c>
      <c r="D29" s="77">
        <f t="shared" si="12"/>
        <v>102.3237919359803</v>
      </c>
      <c r="E29" s="78">
        <f t="shared" si="12"/>
        <v>101.10803324099722</v>
      </c>
      <c r="F29" s="77">
        <f t="shared" si="12"/>
        <v>101.21575869498305</v>
      </c>
      <c r="G29" s="77">
        <f t="shared" si="12"/>
        <v>102.53924284395197</v>
      </c>
      <c r="H29" s="77">
        <f t="shared" si="12"/>
        <v>98.36065398615743</v>
      </c>
      <c r="I29" s="77">
        <f t="shared" si="12"/>
        <v>99.822713911221456</v>
      </c>
      <c r="J29" s="77">
        <f t="shared" si="12"/>
        <v>100.83018614351293</v>
      </c>
      <c r="K29" s="77">
        <f t="shared" ref="K29:L29" si="13">K10/$B10*100</f>
        <v>97.073360970292541</v>
      </c>
      <c r="L29" s="79">
        <f t="shared" si="13"/>
        <v>101.19524175257047</v>
      </c>
    </row>
    <row r="30" spans="1:23" x14ac:dyDescent="0.25">
      <c r="A30" s="33" t="s">
        <v>84</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E6"/>
  <sheetViews>
    <sheetView showGridLines="0" workbookViewId="0"/>
  </sheetViews>
  <sheetFormatPr defaultRowHeight="15" x14ac:dyDescent="0.25"/>
  <cols>
    <col min="1" max="1" width="28.28515625" style="9" customWidth="1"/>
    <col min="2" max="4" width="16.42578125" style="9" customWidth="1"/>
    <col min="5" max="16384" width="9.140625" style="9"/>
  </cols>
  <sheetData>
    <row r="2" spans="1:5" ht="16.5" customHeight="1" x14ac:dyDescent="0.25">
      <c r="A2" s="47" t="s">
        <v>80</v>
      </c>
      <c r="B2" s="47"/>
      <c r="C2" s="47"/>
      <c r="D2" s="47"/>
    </row>
    <row r="3" spans="1:5" ht="75" x14ac:dyDescent="0.25">
      <c r="A3" s="149" t="s">
        <v>136</v>
      </c>
      <c r="B3" s="172" t="s">
        <v>17</v>
      </c>
      <c r="C3" s="173" t="s">
        <v>18</v>
      </c>
      <c r="D3" s="174" t="s">
        <v>19</v>
      </c>
    </row>
    <row r="4" spans="1:5" x14ac:dyDescent="0.25">
      <c r="A4" s="175" t="s">
        <v>20</v>
      </c>
      <c r="B4" s="176">
        <v>545.13</v>
      </c>
      <c r="C4" s="177">
        <v>435.25</v>
      </c>
      <c r="D4" s="178">
        <v>25.6</v>
      </c>
      <c r="E4" s="22"/>
    </row>
    <row r="5" spans="1:5" x14ac:dyDescent="0.25">
      <c r="A5" s="179" t="s">
        <v>21</v>
      </c>
      <c r="B5" s="180">
        <v>22042.63</v>
      </c>
      <c r="C5" s="28">
        <v>12010.25</v>
      </c>
      <c r="D5" s="181">
        <v>5262.07</v>
      </c>
      <c r="E5" s="22"/>
    </row>
    <row r="6" spans="1:5" x14ac:dyDescent="0.25">
      <c r="A6" s="182" t="s">
        <v>54</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M16"/>
  <sheetViews>
    <sheetView showGridLines="0" workbookViewId="0"/>
  </sheetViews>
  <sheetFormatPr defaultRowHeight="15" x14ac:dyDescent="0.25"/>
  <cols>
    <col min="1" max="1" width="33.42578125" style="9" customWidth="1"/>
    <col min="2" max="13" width="8.7109375" style="9" customWidth="1"/>
    <col min="14" max="16384" width="9.140625" style="9"/>
  </cols>
  <sheetData>
    <row r="2" spans="1:13" x14ac:dyDescent="0.25">
      <c r="A2" s="47" t="s">
        <v>77</v>
      </c>
      <c r="B2" s="48"/>
      <c r="C2" s="104"/>
      <c r="D2" s="104"/>
      <c r="E2" s="104"/>
      <c r="F2" s="104"/>
      <c r="G2" s="104"/>
      <c r="J2" s="33" t="s">
        <v>96</v>
      </c>
    </row>
    <row r="3" spans="1:13" x14ac:dyDescent="0.25">
      <c r="A3" s="184"/>
      <c r="B3" s="172">
        <v>2005</v>
      </c>
      <c r="C3" s="173">
        <v>2006</v>
      </c>
      <c r="D3" s="173">
        <v>2007</v>
      </c>
      <c r="E3" s="173">
        <v>2008</v>
      </c>
      <c r="F3" s="173">
        <v>2009</v>
      </c>
      <c r="G3" s="173">
        <v>2010</v>
      </c>
      <c r="H3" s="173">
        <v>2011</v>
      </c>
      <c r="I3" s="173">
        <v>2012</v>
      </c>
      <c r="J3" s="173">
        <v>2013</v>
      </c>
      <c r="K3" s="173">
        <v>2014</v>
      </c>
      <c r="L3" s="173">
        <v>2015</v>
      </c>
      <c r="M3" s="174" t="s">
        <v>81</v>
      </c>
    </row>
    <row r="4" spans="1:13" s="183" customFormat="1" x14ac:dyDescent="0.25">
      <c r="A4" s="185" t="s">
        <v>45</v>
      </c>
      <c r="B4" s="186">
        <v>52.84</v>
      </c>
      <c r="C4" s="168">
        <v>53.18</v>
      </c>
      <c r="D4" s="168">
        <v>53.6</v>
      </c>
      <c r="E4" s="168">
        <v>53.79</v>
      </c>
      <c r="F4" s="168">
        <v>54.4</v>
      </c>
      <c r="G4" s="168">
        <v>54.92</v>
      </c>
      <c r="H4" s="187">
        <v>55.28</v>
      </c>
      <c r="I4" s="187">
        <v>55.56</v>
      </c>
      <c r="J4" s="187">
        <v>56.29</v>
      </c>
      <c r="K4" s="168" t="s">
        <v>105</v>
      </c>
      <c r="L4" s="168" t="s">
        <v>105</v>
      </c>
      <c r="M4" s="188">
        <v>57.67</v>
      </c>
    </row>
    <row r="5" spans="1:13" s="183" customFormat="1" x14ac:dyDescent="0.25">
      <c r="A5" s="185" t="s">
        <v>31</v>
      </c>
      <c r="B5" s="186">
        <v>48.28</v>
      </c>
      <c r="C5" s="168">
        <v>48.6</v>
      </c>
      <c r="D5" s="168">
        <v>49.02</v>
      </c>
      <c r="E5" s="168">
        <v>49.36</v>
      </c>
      <c r="F5" s="168">
        <v>49.72</v>
      </c>
      <c r="G5" s="168">
        <v>50.13</v>
      </c>
      <c r="H5" s="187">
        <v>49.48</v>
      </c>
      <c r="I5" s="187">
        <v>50.34</v>
      </c>
      <c r="J5" s="187">
        <v>50.61</v>
      </c>
      <c r="K5" s="168" t="s">
        <v>105</v>
      </c>
      <c r="L5" s="168" t="s">
        <v>105</v>
      </c>
      <c r="M5" s="188">
        <v>51.6</v>
      </c>
    </row>
    <row r="6" spans="1:13" s="183" customFormat="1" x14ac:dyDescent="0.25">
      <c r="A6" s="185" t="s">
        <v>46</v>
      </c>
      <c r="B6" s="186">
        <v>48.62</v>
      </c>
      <c r="C6" s="168">
        <v>48.32</v>
      </c>
      <c r="D6" s="168">
        <v>48.27</v>
      </c>
      <c r="E6" s="168">
        <v>48.18</v>
      </c>
      <c r="F6" s="168">
        <v>48.61</v>
      </c>
      <c r="G6" s="168">
        <v>48.91</v>
      </c>
      <c r="H6" s="187">
        <v>49.38</v>
      </c>
      <c r="I6" s="187">
        <v>49.4</v>
      </c>
      <c r="J6" s="187">
        <v>49.84</v>
      </c>
      <c r="K6" s="168" t="s">
        <v>105</v>
      </c>
      <c r="L6" s="168" t="s">
        <v>105</v>
      </c>
      <c r="M6" s="188">
        <v>50.89</v>
      </c>
    </row>
    <row r="7" spans="1:13" s="183" customFormat="1" x14ac:dyDescent="0.25">
      <c r="A7" s="185" t="s">
        <v>47</v>
      </c>
      <c r="B7" s="186">
        <v>51.51</v>
      </c>
      <c r="C7" s="168">
        <v>52.17</v>
      </c>
      <c r="D7" s="168">
        <v>52.37</v>
      </c>
      <c r="E7" s="168">
        <v>53.14</v>
      </c>
      <c r="F7" s="168">
        <v>53.83</v>
      </c>
      <c r="G7" s="168">
        <v>53.74</v>
      </c>
      <c r="H7" s="187">
        <v>54.22</v>
      </c>
      <c r="I7" s="187">
        <v>54.65</v>
      </c>
      <c r="J7" s="187">
        <v>54.93</v>
      </c>
      <c r="K7" s="168" t="s">
        <v>105</v>
      </c>
      <c r="L7" s="168" t="s">
        <v>105</v>
      </c>
      <c r="M7" s="188">
        <v>56.3</v>
      </c>
    </row>
    <row r="8" spans="1:13" s="183" customFormat="1" x14ac:dyDescent="0.25">
      <c r="A8" s="185" t="s">
        <v>48</v>
      </c>
      <c r="B8" s="186">
        <v>49.9</v>
      </c>
      <c r="C8" s="168">
        <v>50.11</v>
      </c>
      <c r="D8" s="168">
        <v>49.9</v>
      </c>
      <c r="E8" s="168">
        <v>50.21</v>
      </c>
      <c r="F8" s="168">
        <v>50.04</v>
      </c>
      <c r="G8" s="168">
        <v>50.5</v>
      </c>
      <c r="H8" s="187">
        <v>50.48</v>
      </c>
      <c r="I8" s="187">
        <v>50.7</v>
      </c>
      <c r="J8" s="187">
        <v>52.43</v>
      </c>
      <c r="K8" s="168" t="s">
        <v>105</v>
      </c>
      <c r="L8" s="168" t="s">
        <v>105</v>
      </c>
      <c r="M8" s="188">
        <v>54.7</v>
      </c>
    </row>
    <row r="9" spans="1:13" s="183" customFormat="1" x14ac:dyDescent="0.25">
      <c r="A9" s="185" t="s">
        <v>49</v>
      </c>
      <c r="B9" s="186">
        <v>45.29</v>
      </c>
      <c r="C9" s="168">
        <v>46.78</v>
      </c>
      <c r="D9" s="168">
        <v>48.03</v>
      </c>
      <c r="E9" s="168">
        <v>47.91</v>
      </c>
      <c r="F9" s="168">
        <v>47.97</v>
      </c>
      <c r="G9" s="168">
        <v>49.11</v>
      </c>
      <c r="H9" s="187">
        <v>49.31</v>
      </c>
      <c r="I9" s="187">
        <v>49.72</v>
      </c>
      <c r="J9" s="187">
        <v>49.98</v>
      </c>
      <c r="K9" s="168" t="s">
        <v>105</v>
      </c>
      <c r="L9" s="168" t="s">
        <v>105</v>
      </c>
      <c r="M9" s="188">
        <v>52.2</v>
      </c>
    </row>
    <row r="10" spans="1:13" s="183" customFormat="1" x14ac:dyDescent="0.25">
      <c r="A10" s="185" t="s">
        <v>70</v>
      </c>
      <c r="B10" s="186">
        <v>46.59</v>
      </c>
      <c r="C10" s="168">
        <v>47.07</v>
      </c>
      <c r="D10" s="168">
        <v>47.49</v>
      </c>
      <c r="E10" s="168">
        <v>47.87</v>
      </c>
      <c r="F10" s="168">
        <v>48.22</v>
      </c>
      <c r="G10" s="168">
        <v>48.83</v>
      </c>
      <c r="H10" s="187">
        <v>49.31</v>
      </c>
      <c r="I10" s="187">
        <v>49.7</v>
      </c>
      <c r="J10" s="187">
        <v>50.28</v>
      </c>
      <c r="K10" s="168" t="s">
        <v>105</v>
      </c>
      <c r="L10" s="168" t="s">
        <v>105</v>
      </c>
      <c r="M10" s="188">
        <v>51.5</v>
      </c>
    </row>
    <row r="11" spans="1:13" s="183" customFormat="1" x14ac:dyDescent="0.25">
      <c r="A11" s="189" t="s">
        <v>32</v>
      </c>
      <c r="B11" s="186">
        <v>46.64</v>
      </c>
      <c r="C11" s="168">
        <v>47.12</v>
      </c>
      <c r="D11" s="168">
        <v>47.49</v>
      </c>
      <c r="E11" s="168">
        <v>47.88</v>
      </c>
      <c r="F11" s="168">
        <v>48.18</v>
      </c>
      <c r="G11" s="168">
        <v>48.74</v>
      </c>
      <c r="H11" s="187">
        <v>49.27</v>
      </c>
      <c r="I11" s="187">
        <v>49.66</v>
      </c>
      <c r="J11" s="187">
        <v>50.28</v>
      </c>
      <c r="K11" s="168" t="s">
        <v>105</v>
      </c>
      <c r="L11" s="168" t="s">
        <v>105</v>
      </c>
      <c r="M11" s="188">
        <v>51.75</v>
      </c>
    </row>
    <row r="12" spans="1:13" s="183" customFormat="1" x14ac:dyDescent="0.25">
      <c r="A12" s="189" t="s">
        <v>20</v>
      </c>
      <c r="B12" s="186">
        <v>46.83</v>
      </c>
      <c r="C12" s="168">
        <v>47.1</v>
      </c>
      <c r="D12" s="168">
        <v>47.7</v>
      </c>
      <c r="E12" s="168">
        <v>48.11</v>
      </c>
      <c r="F12" s="168">
        <v>48.88</v>
      </c>
      <c r="G12" s="168">
        <v>49.51</v>
      </c>
      <c r="H12" s="187">
        <v>49.69</v>
      </c>
      <c r="I12" s="187">
        <v>49.92</v>
      </c>
      <c r="J12" s="187">
        <v>50.38</v>
      </c>
      <c r="K12" s="168" t="s">
        <v>105</v>
      </c>
      <c r="L12" s="168" t="s">
        <v>105</v>
      </c>
      <c r="M12" s="188">
        <v>50.88</v>
      </c>
    </row>
    <row r="13" spans="1:13" s="183" customFormat="1" x14ac:dyDescent="0.25">
      <c r="A13" s="189" t="s">
        <v>78</v>
      </c>
      <c r="B13" s="186">
        <v>44.68</v>
      </c>
      <c r="C13" s="168">
        <v>45.88</v>
      </c>
      <c r="D13" s="168">
        <v>46.69</v>
      </c>
      <c r="E13" s="168">
        <v>46.14</v>
      </c>
      <c r="F13" s="168">
        <v>45.98</v>
      </c>
      <c r="G13" s="168">
        <v>47.89</v>
      </c>
      <c r="H13" s="187">
        <v>48.48</v>
      </c>
      <c r="I13" s="187">
        <v>49.57</v>
      </c>
      <c r="J13" s="187">
        <v>49.76</v>
      </c>
      <c r="K13" s="168" t="s">
        <v>105</v>
      </c>
      <c r="L13" s="168" t="s">
        <v>105</v>
      </c>
      <c r="M13" s="188">
        <v>49.8</v>
      </c>
    </row>
    <row r="14" spans="1:13" s="183" customFormat="1" x14ac:dyDescent="0.25">
      <c r="A14" s="185" t="s">
        <v>50</v>
      </c>
      <c r="B14" s="186">
        <v>48.32</v>
      </c>
      <c r="C14" s="168">
        <v>48.66</v>
      </c>
      <c r="D14" s="168">
        <v>49.04</v>
      </c>
      <c r="E14" s="168">
        <v>49.37</v>
      </c>
      <c r="F14" s="168">
        <v>49.9</v>
      </c>
      <c r="G14" s="168">
        <v>50.37</v>
      </c>
      <c r="H14" s="187">
        <v>51</v>
      </c>
      <c r="I14" s="187">
        <v>51.58</v>
      </c>
      <c r="J14" s="187">
        <v>52.01</v>
      </c>
      <c r="K14" s="168" t="s">
        <v>105</v>
      </c>
      <c r="L14" s="168" t="s">
        <v>105</v>
      </c>
      <c r="M14" s="188">
        <v>53.7</v>
      </c>
    </row>
    <row r="15" spans="1:13" s="183" customFormat="1" x14ac:dyDescent="0.25">
      <c r="A15" s="190" t="s">
        <v>21</v>
      </c>
      <c r="B15" s="191">
        <v>48.74</v>
      </c>
      <c r="C15" s="192">
        <v>49.04</v>
      </c>
      <c r="D15" s="192">
        <v>49.37</v>
      </c>
      <c r="E15" s="192">
        <v>49.69</v>
      </c>
      <c r="F15" s="192">
        <v>50.16</v>
      </c>
      <c r="G15" s="192">
        <v>50.6</v>
      </c>
      <c r="H15" s="193">
        <v>51</v>
      </c>
      <c r="I15" s="193">
        <v>51.49</v>
      </c>
      <c r="J15" s="193">
        <v>52.07</v>
      </c>
      <c r="K15" s="192" t="s">
        <v>105</v>
      </c>
      <c r="L15" s="192" t="s">
        <v>105</v>
      </c>
      <c r="M15" s="194">
        <v>53.77</v>
      </c>
    </row>
    <row r="16" spans="1:13" x14ac:dyDescent="0.25">
      <c r="A16" s="195" t="s">
        <v>54</v>
      </c>
    </row>
  </sheetData>
  <pageMargins left="0.7" right="0.7" top="0.75" bottom="0.75" header="0.3" footer="0.3"/>
  <pageSetup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D14"/>
  <sheetViews>
    <sheetView showGridLines="0" workbookViewId="0"/>
  </sheetViews>
  <sheetFormatPr defaultRowHeight="15" x14ac:dyDescent="0.25"/>
  <cols>
    <col min="1" max="1" width="29.5703125" style="9" customWidth="1"/>
    <col min="2" max="2" width="14.28515625" style="9" customWidth="1"/>
    <col min="3" max="3" width="4.85546875" style="9" customWidth="1"/>
    <col min="4" max="4" width="14.28515625" style="9" customWidth="1"/>
    <col min="5" max="16384" width="9.140625" style="9"/>
  </cols>
  <sheetData>
    <row r="2" spans="1:4" x14ac:dyDescent="0.25">
      <c r="A2" s="8" t="s">
        <v>104</v>
      </c>
    </row>
    <row r="3" spans="1:4" s="104" customFormat="1" ht="30" x14ac:dyDescent="0.2">
      <c r="A3" s="149" t="s">
        <v>137</v>
      </c>
      <c r="B3" s="174" t="s">
        <v>33</v>
      </c>
      <c r="D3" s="196" t="s">
        <v>34</v>
      </c>
    </row>
    <row r="4" spans="1:4" x14ac:dyDescent="0.25">
      <c r="A4" s="197" t="s">
        <v>35</v>
      </c>
      <c r="B4" s="198">
        <v>0</v>
      </c>
      <c r="C4" s="199"/>
      <c r="D4" s="200">
        <f>B$13</f>
        <v>14.814814814814813</v>
      </c>
    </row>
    <row r="5" spans="1:4" x14ac:dyDescent="0.25">
      <c r="A5" s="197" t="s">
        <v>36</v>
      </c>
      <c r="B5" s="198">
        <v>0</v>
      </c>
      <c r="C5" s="199"/>
      <c r="D5" s="200">
        <f t="shared" ref="D5:D12" si="0">B$13</f>
        <v>14.814814814814813</v>
      </c>
    </row>
    <row r="6" spans="1:4" x14ac:dyDescent="0.25">
      <c r="A6" s="197" t="s">
        <v>37</v>
      </c>
      <c r="B6" s="198">
        <v>0</v>
      </c>
      <c r="C6" s="199"/>
      <c r="D6" s="200">
        <f t="shared" si="0"/>
        <v>14.814814814814813</v>
      </c>
    </row>
    <row r="7" spans="1:4" x14ac:dyDescent="0.25">
      <c r="A7" s="197" t="s">
        <v>38</v>
      </c>
      <c r="B7" s="198">
        <v>0</v>
      </c>
      <c r="C7" s="199"/>
      <c r="D7" s="200">
        <f t="shared" si="0"/>
        <v>14.814814814814813</v>
      </c>
    </row>
    <row r="8" spans="1:4" x14ac:dyDescent="0.25">
      <c r="A8" s="197" t="s">
        <v>39</v>
      </c>
      <c r="B8" s="198">
        <v>25</v>
      </c>
      <c r="C8" s="199"/>
      <c r="D8" s="200">
        <f t="shared" si="0"/>
        <v>14.814814814814813</v>
      </c>
    </row>
    <row r="9" spans="1:4" x14ac:dyDescent="0.25">
      <c r="A9" s="197" t="s">
        <v>40</v>
      </c>
      <c r="B9" s="198">
        <v>0</v>
      </c>
      <c r="C9" s="199"/>
      <c r="D9" s="200">
        <f t="shared" si="0"/>
        <v>14.814814814814813</v>
      </c>
    </row>
    <row r="10" spans="1:4" x14ac:dyDescent="0.25">
      <c r="A10" s="197" t="s">
        <v>41</v>
      </c>
      <c r="B10" s="198">
        <v>17.647058823529413</v>
      </c>
      <c r="C10" s="199"/>
      <c r="D10" s="200">
        <f t="shared" si="0"/>
        <v>14.814814814814813</v>
      </c>
    </row>
    <row r="11" spans="1:4" x14ac:dyDescent="0.25">
      <c r="A11" s="197" t="s">
        <v>42</v>
      </c>
      <c r="B11" s="198">
        <v>7.1428571428571423</v>
      </c>
      <c r="C11" s="199"/>
      <c r="D11" s="200">
        <f t="shared" si="0"/>
        <v>14.814814814814813</v>
      </c>
    </row>
    <row r="12" spans="1:4" x14ac:dyDescent="0.25">
      <c r="A12" s="197" t="s">
        <v>43</v>
      </c>
      <c r="B12" s="198">
        <v>17.032967032967033</v>
      </c>
      <c r="C12" s="199"/>
      <c r="D12" s="200">
        <f t="shared" si="0"/>
        <v>14.814814814814813</v>
      </c>
    </row>
    <row r="13" spans="1:4" x14ac:dyDescent="0.25">
      <c r="A13" s="201" t="s">
        <v>103</v>
      </c>
      <c r="B13" s="202">
        <v>14.814814814814813</v>
      </c>
      <c r="C13" s="199"/>
      <c r="D13" s="200"/>
    </row>
    <row r="14" spans="1:4" x14ac:dyDescent="0.25">
      <c r="A14" s="182" t="s">
        <v>54</v>
      </c>
      <c r="C14" s="199"/>
      <c r="D14" s="20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Y26"/>
  <sheetViews>
    <sheetView showGridLines="0" zoomScaleNormal="100" workbookViewId="0"/>
  </sheetViews>
  <sheetFormatPr defaultColWidth="17.5703125" defaultRowHeight="15" x14ac:dyDescent="0.25"/>
  <cols>
    <col min="1" max="1" width="42.42578125" style="9" customWidth="1"/>
    <col min="2" max="123" width="10.7109375" style="9" customWidth="1"/>
    <col min="124" max="16384" width="17.5703125" style="9"/>
  </cols>
  <sheetData>
    <row r="2" spans="1:21" x14ac:dyDescent="0.25">
      <c r="A2" s="8" t="s">
        <v>140</v>
      </c>
    </row>
    <row r="3" spans="1:21" x14ac:dyDescent="0.25">
      <c r="A3" s="10" t="s">
        <v>68</v>
      </c>
      <c r="B3" s="10">
        <v>1999</v>
      </c>
      <c r="C3" s="11">
        <v>2000</v>
      </c>
      <c r="D3" s="11">
        <v>2001</v>
      </c>
      <c r="E3" s="11">
        <v>2002</v>
      </c>
      <c r="F3" s="11">
        <v>2003</v>
      </c>
      <c r="G3" s="11">
        <v>2004</v>
      </c>
      <c r="H3" s="11">
        <v>2005</v>
      </c>
      <c r="I3" s="11">
        <v>2006</v>
      </c>
      <c r="J3" s="11">
        <v>2007</v>
      </c>
      <c r="K3" s="11">
        <v>2008</v>
      </c>
      <c r="L3" s="11">
        <v>2009</v>
      </c>
      <c r="M3" s="11">
        <v>2010</v>
      </c>
      <c r="N3" s="11">
        <v>2011</v>
      </c>
      <c r="O3" s="11">
        <v>2012</v>
      </c>
      <c r="P3" s="11">
        <v>2013</v>
      </c>
      <c r="Q3" s="11">
        <v>2014</v>
      </c>
      <c r="R3" s="11">
        <v>2015</v>
      </c>
      <c r="S3" s="11">
        <v>2016</v>
      </c>
      <c r="T3" s="11">
        <v>2017</v>
      </c>
      <c r="U3" s="12">
        <v>2018</v>
      </c>
    </row>
    <row r="4" spans="1:21" x14ac:dyDescent="0.25">
      <c r="A4" s="13" t="s">
        <v>87</v>
      </c>
      <c r="B4" s="14">
        <v>21851234</v>
      </c>
      <c r="C4" s="15">
        <v>21632697</v>
      </c>
      <c r="D4" s="15">
        <v>21240313</v>
      </c>
      <c r="E4" s="15">
        <v>20767628</v>
      </c>
      <c r="F4" s="15">
        <v>15132156</v>
      </c>
      <c r="G4" s="15">
        <v>18362204</v>
      </c>
      <c r="H4" s="15">
        <v>17633155</v>
      </c>
      <c r="I4" s="15">
        <v>16596740</v>
      </c>
      <c r="J4" s="15">
        <v>16593124</v>
      </c>
      <c r="K4" s="15">
        <v>16519385</v>
      </c>
      <c r="L4" s="15">
        <v>16979996</v>
      </c>
      <c r="M4" s="15">
        <v>18310246</v>
      </c>
      <c r="N4" s="15">
        <v>19726754</v>
      </c>
      <c r="O4" s="15">
        <v>18980411</v>
      </c>
      <c r="P4" s="15">
        <v>20226313</v>
      </c>
      <c r="Q4" s="15">
        <v>17684941</v>
      </c>
      <c r="R4" s="16">
        <v>19930414</v>
      </c>
      <c r="S4" s="16">
        <v>23721329</v>
      </c>
      <c r="T4" s="16">
        <v>22145969</v>
      </c>
      <c r="U4" s="17">
        <v>27177329</v>
      </c>
    </row>
    <row r="5" spans="1:21" s="20" customFormat="1" x14ac:dyDescent="0.25">
      <c r="A5" s="18" t="s">
        <v>91</v>
      </c>
      <c r="B5" s="19">
        <v>1763089</v>
      </c>
      <c r="C5" s="16">
        <v>1424037</v>
      </c>
      <c r="D5" s="16">
        <v>1417588</v>
      </c>
      <c r="E5" s="16">
        <v>1485752</v>
      </c>
      <c r="F5" s="16">
        <v>1263710</v>
      </c>
      <c r="G5" s="16">
        <v>1330540</v>
      </c>
      <c r="H5" s="16">
        <v>1359908</v>
      </c>
      <c r="I5" s="16">
        <v>1299358</v>
      </c>
      <c r="J5" s="16">
        <v>1068144</v>
      </c>
      <c r="K5" s="16">
        <v>1092679</v>
      </c>
      <c r="L5" s="16">
        <v>1241525</v>
      </c>
      <c r="M5" s="16">
        <v>1250878</v>
      </c>
      <c r="N5" s="16">
        <v>1529607</v>
      </c>
      <c r="O5" s="16">
        <v>1548558</v>
      </c>
      <c r="P5" s="16">
        <v>1546554</v>
      </c>
      <c r="Q5" s="16">
        <v>1490290</v>
      </c>
      <c r="R5" s="16">
        <v>1699563</v>
      </c>
      <c r="S5" s="16">
        <v>2159892</v>
      </c>
      <c r="T5" s="16">
        <v>1703175</v>
      </c>
      <c r="U5" s="17">
        <v>1924476</v>
      </c>
    </row>
    <row r="6" spans="1:21" s="20" customFormat="1" x14ac:dyDescent="0.25">
      <c r="A6" s="18" t="s">
        <v>92</v>
      </c>
      <c r="B6" s="19">
        <v>7826641</v>
      </c>
      <c r="C6" s="16">
        <v>8197870</v>
      </c>
      <c r="D6" s="16">
        <v>8182544</v>
      </c>
      <c r="E6" s="16">
        <v>8031018</v>
      </c>
      <c r="F6" s="16">
        <v>7444598</v>
      </c>
      <c r="G6" s="16">
        <v>7760674</v>
      </c>
      <c r="H6" s="16">
        <v>7301304</v>
      </c>
      <c r="I6" s="16">
        <v>6745447</v>
      </c>
      <c r="J6" s="16">
        <v>6457449</v>
      </c>
      <c r="K6" s="16">
        <v>6157947</v>
      </c>
      <c r="L6" s="16">
        <v>6281431</v>
      </c>
      <c r="M6" s="16">
        <v>6054221</v>
      </c>
      <c r="N6" s="16">
        <v>6566519</v>
      </c>
      <c r="O6" s="16">
        <v>6075258</v>
      </c>
      <c r="P6" s="16">
        <v>5607067</v>
      </c>
      <c r="Q6" s="16">
        <v>6397808</v>
      </c>
      <c r="R6" s="16">
        <v>6933062</v>
      </c>
      <c r="S6" s="16">
        <v>7394639</v>
      </c>
      <c r="T6" s="16">
        <v>6531747</v>
      </c>
      <c r="U6" s="17">
        <v>7742724</v>
      </c>
    </row>
    <row r="7" spans="1:21" s="21" customFormat="1" x14ac:dyDescent="0.25">
      <c r="A7" s="18" t="s">
        <v>1</v>
      </c>
      <c r="B7" s="19">
        <v>4604308</v>
      </c>
      <c r="C7" s="16">
        <v>4576613</v>
      </c>
      <c r="D7" s="16">
        <v>3460585</v>
      </c>
      <c r="E7" s="16">
        <v>3296379</v>
      </c>
      <c r="F7" s="16">
        <v>2917429</v>
      </c>
      <c r="G7" s="16">
        <v>2935332</v>
      </c>
      <c r="H7" s="16">
        <v>2943847</v>
      </c>
      <c r="I7" s="16">
        <v>2859650</v>
      </c>
      <c r="J7" s="16">
        <v>2778803</v>
      </c>
      <c r="K7" s="16">
        <v>2620165</v>
      </c>
      <c r="L7" s="16">
        <v>2720624</v>
      </c>
      <c r="M7" s="16">
        <v>2656127</v>
      </c>
      <c r="N7" s="16">
        <v>2787494</v>
      </c>
      <c r="O7" s="16">
        <v>2761195</v>
      </c>
      <c r="P7" s="16">
        <v>2707511</v>
      </c>
      <c r="Q7" s="16">
        <v>2529294</v>
      </c>
      <c r="R7" s="16">
        <v>3034849</v>
      </c>
      <c r="S7" s="16">
        <v>2896569</v>
      </c>
      <c r="T7" s="16">
        <v>3174341</v>
      </c>
      <c r="U7" s="17">
        <v>3503744</v>
      </c>
    </row>
    <row r="8" spans="1:21" s="22" customFormat="1" x14ac:dyDescent="0.25">
      <c r="A8" s="14" t="s">
        <v>88</v>
      </c>
      <c r="B8" s="14">
        <v>160653</v>
      </c>
      <c r="C8" s="15">
        <v>171286</v>
      </c>
      <c r="D8" s="15">
        <v>78260</v>
      </c>
      <c r="E8" s="15">
        <v>81327</v>
      </c>
      <c r="F8" s="15">
        <v>78611</v>
      </c>
      <c r="G8" s="15">
        <v>92824</v>
      </c>
      <c r="H8" s="15">
        <v>77547</v>
      </c>
      <c r="I8" s="15">
        <v>75405</v>
      </c>
      <c r="J8" s="15">
        <v>61282</v>
      </c>
      <c r="K8" s="15">
        <v>56366</v>
      </c>
      <c r="L8" s="15">
        <v>62339</v>
      </c>
      <c r="M8" s="15">
        <v>78312</v>
      </c>
      <c r="N8" s="15">
        <v>105998</v>
      </c>
      <c r="O8" s="15">
        <v>109440</v>
      </c>
      <c r="P8" s="15">
        <v>128939</v>
      </c>
      <c r="Q8" s="15">
        <v>156877</v>
      </c>
      <c r="R8" s="16">
        <v>168410</v>
      </c>
      <c r="S8" s="16">
        <v>168087</v>
      </c>
      <c r="T8" s="16">
        <v>151052</v>
      </c>
      <c r="U8" s="17">
        <v>209230</v>
      </c>
    </row>
    <row r="9" spans="1:21" x14ac:dyDescent="0.25">
      <c r="A9" s="18" t="s">
        <v>90</v>
      </c>
      <c r="B9" s="14">
        <v>671693</v>
      </c>
      <c r="C9" s="15">
        <v>660815</v>
      </c>
      <c r="D9" s="15">
        <v>701544</v>
      </c>
      <c r="E9" s="15">
        <v>645846</v>
      </c>
      <c r="F9" s="15">
        <v>694896</v>
      </c>
      <c r="G9" s="15">
        <v>1157591</v>
      </c>
      <c r="H9" s="15">
        <v>1069983</v>
      </c>
      <c r="I9" s="15">
        <v>568220</v>
      </c>
      <c r="J9" s="15">
        <v>570401</v>
      </c>
      <c r="K9" s="15">
        <v>746930</v>
      </c>
      <c r="L9" s="15">
        <v>655489</v>
      </c>
      <c r="M9" s="15">
        <v>775480</v>
      </c>
      <c r="N9" s="15">
        <v>911908</v>
      </c>
      <c r="O9" s="15">
        <v>676167</v>
      </c>
      <c r="P9" s="15">
        <v>543391</v>
      </c>
      <c r="Q9" s="15">
        <v>461007</v>
      </c>
      <c r="R9" s="15">
        <v>361997</v>
      </c>
      <c r="S9" s="15">
        <v>472159</v>
      </c>
      <c r="T9" s="15">
        <v>441703</v>
      </c>
      <c r="U9" s="23">
        <v>453949</v>
      </c>
    </row>
    <row r="10" spans="1:21" x14ac:dyDescent="0.25">
      <c r="A10" s="24" t="s">
        <v>89</v>
      </c>
      <c r="B10" s="14">
        <v>274457</v>
      </c>
      <c r="C10" s="15">
        <v>261038</v>
      </c>
      <c r="D10" s="15">
        <v>265845</v>
      </c>
      <c r="E10" s="15">
        <v>268160</v>
      </c>
      <c r="F10" s="15">
        <v>215675</v>
      </c>
      <c r="G10" s="15">
        <v>250558</v>
      </c>
      <c r="H10" s="15">
        <v>233103</v>
      </c>
      <c r="I10" s="15">
        <v>176871</v>
      </c>
      <c r="J10" s="15">
        <v>190352</v>
      </c>
      <c r="K10" s="15">
        <v>189148</v>
      </c>
      <c r="L10" s="15">
        <v>203635</v>
      </c>
      <c r="M10" s="25" t="s">
        <v>105</v>
      </c>
      <c r="N10" s="25" t="s">
        <v>105</v>
      </c>
      <c r="O10" s="25" t="s">
        <v>105</v>
      </c>
      <c r="P10" s="15">
        <v>259943</v>
      </c>
      <c r="Q10" s="25" t="s">
        <v>105</v>
      </c>
      <c r="R10" s="25" t="s">
        <v>105</v>
      </c>
      <c r="S10" s="15">
        <v>336816</v>
      </c>
      <c r="T10" s="25" t="s">
        <v>105</v>
      </c>
      <c r="U10" s="26" t="s">
        <v>105</v>
      </c>
    </row>
    <row r="11" spans="1:21" x14ac:dyDescent="0.25">
      <c r="A11" s="24" t="s">
        <v>0</v>
      </c>
      <c r="B11" s="14">
        <v>397236</v>
      </c>
      <c r="C11" s="15">
        <v>399777</v>
      </c>
      <c r="D11" s="15">
        <v>435699</v>
      </c>
      <c r="E11" s="15">
        <v>377686</v>
      </c>
      <c r="F11" s="15">
        <v>479221</v>
      </c>
      <c r="G11" s="15">
        <v>907033</v>
      </c>
      <c r="H11" s="15">
        <v>836880</v>
      </c>
      <c r="I11" s="15">
        <v>391349</v>
      </c>
      <c r="J11" s="15">
        <v>380049</v>
      </c>
      <c r="K11" s="15">
        <v>557782</v>
      </c>
      <c r="L11" s="15">
        <v>451854</v>
      </c>
      <c r="M11" s="25" t="s">
        <v>105</v>
      </c>
      <c r="N11" s="25" t="s">
        <v>105</v>
      </c>
      <c r="O11" s="25" t="s">
        <v>105</v>
      </c>
      <c r="P11" s="15">
        <v>283448</v>
      </c>
      <c r="Q11" s="25" t="s">
        <v>105</v>
      </c>
      <c r="R11" s="25" t="s">
        <v>105</v>
      </c>
      <c r="S11" s="27">
        <v>135343</v>
      </c>
      <c r="T11" s="28" t="s">
        <v>105</v>
      </c>
      <c r="U11" s="29" t="s">
        <v>105</v>
      </c>
    </row>
    <row r="12" spans="1:21" x14ac:dyDescent="0.25">
      <c r="A12" s="10" t="s">
        <v>71</v>
      </c>
      <c r="B12" s="30">
        <v>36877618</v>
      </c>
      <c r="C12" s="31">
        <v>36663318</v>
      </c>
      <c r="D12" s="31">
        <v>35080834</v>
      </c>
      <c r="E12" s="31">
        <v>34307950</v>
      </c>
      <c r="F12" s="31">
        <v>27531400</v>
      </c>
      <c r="G12" s="31">
        <v>31639165</v>
      </c>
      <c r="H12" s="31">
        <v>30385744</v>
      </c>
      <c r="I12" s="31">
        <v>28144820</v>
      </c>
      <c r="J12" s="31">
        <v>27529203</v>
      </c>
      <c r="K12" s="31">
        <v>27193472</v>
      </c>
      <c r="L12" s="31">
        <v>27941404</v>
      </c>
      <c r="M12" s="31">
        <v>29125264</v>
      </c>
      <c r="N12" s="31">
        <v>31628280</v>
      </c>
      <c r="O12" s="31">
        <v>30151029</v>
      </c>
      <c r="P12" s="31">
        <v>30759774</v>
      </c>
      <c r="Q12" s="31">
        <v>28720217</v>
      </c>
      <c r="R12" s="31">
        <v>32128295</v>
      </c>
      <c r="S12" s="31">
        <v>36812675</v>
      </c>
      <c r="T12" s="31">
        <v>34147987</v>
      </c>
      <c r="U12" s="32">
        <v>41011452</v>
      </c>
    </row>
    <row r="13" spans="1:21" x14ac:dyDescent="0.25">
      <c r="A13" s="33" t="s">
        <v>86</v>
      </c>
      <c r="B13" s="15"/>
      <c r="C13" s="15"/>
      <c r="D13" s="15"/>
      <c r="E13" s="15"/>
      <c r="F13" s="15"/>
      <c r="G13" s="15"/>
      <c r="H13" s="15"/>
      <c r="I13" s="15"/>
      <c r="J13" s="15"/>
      <c r="K13" s="15"/>
      <c r="L13" s="15"/>
      <c r="M13" s="15"/>
      <c r="O13" s="34"/>
      <c r="P13" s="34"/>
      <c r="Q13" s="34"/>
      <c r="R13" s="34"/>
      <c r="S13" s="35"/>
    </row>
    <row r="14" spans="1:21" x14ac:dyDescent="0.25">
      <c r="K14" s="22"/>
      <c r="O14" s="34"/>
      <c r="P14" s="34"/>
      <c r="Q14" s="34"/>
      <c r="R14" s="34"/>
      <c r="S14" s="15"/>
    </row>
    <row r="15" spans="1:21" x14ac:dyDescent="0.25">
      <c r="A15" s="8" t="s">
        <v>141</v>
      </c>
      <c r="B15" s="22"/>
      <c r="C15" s="22"/>
      <c r="D15" s="22"/>
      <c r="E15" s="22"/>
      <c r="F15" s="22"/>
      <c r="G15" s="22"/>
      <c r="H15" s="22"/>
      <c r="I15" s="22"/>
      <c r="J15" s="22"/>
      <c r="O15" s="34"/>
      <c r="P15" s="34"/>
      <c r="Q15" s="34"/>
      <c r="R15" s="34"/>
      <c r="S15" s="35"/>
    </row>
    <row r="16" spans="1:21" x14ac:dyDescent="0.25">
      <c r="A16" s="36" t="s">
        <v>68</v>
      </c>
      <c r="B16" s="11">
        <v>2006</v>
      </c>
      <c r="C16" s="11">
        <v>2007</v>
      </c>
      <c r="D16" s="11">
        <v>2008</v>
      </c>
      <c r="E16" s="11">
        <v>2009</v>
      </c>
      <c r="F16" s="11">
        <v>2010</v>
      </c>
      <c r="G16" s="11">
        <v>2011</v>
      </c>
      <c r="H16" s="11">
        <v>2012</v>
      </c>
      <c r="I16" s="11">
        <v>2013</v>
      </c>
      <c r="J16" s="11">
        <v>2014</v>
      </c>
      <c r="K16" s="11">
        <v>2015</v>
      </c>
      <c r="L16" s="37">
        <v>2016</v>
      </c>
      <c r="M16" s="37">
        <v>2017</v>
      </c>
      <c r="N16" s="38">
        <v>2018</v>
      </c>
      <c r="O16" s="22"/>
      <c r="P16" s="22"/>
      <c r="Q16" s="22"/>
    </row>
    <row r="17" spans="1:25" x14ac:dyDescent="0.25">
      <c r="A17" s="39" t="s">
        <v>2</v>
      </c>
      <c r="B17" s="40">
        <v>100</v>
      </c>
      <c r="C17" s="40">
        <v>97.812680983569976</v>
      </c>
      <c r="D17" s="40">
        <v>96.619811389804582</v>
      </c>
      <c r="E17" s="40">
        <v>99.277252439347635</v>
      </c>
      <c r="F17" s="40">
        <v>103.48356820189292</v>
      </c>
      <c r="G17" s="40">
        <v>112.37691340715628</v>
      </c>
      <c r="H17" s="40">
        <v>107.1281642590004</v>
      </c>
      <c r="I17" s="40">
        <v>109.29106670428163</v>
      </c>
      <c r="J17" s="40">
        <v>102.04441527783798</v>
      </c>
      <c r="K17" s="40">
        <v>114.15349254321043</v>
      </c>
      <c r="L17" s="41">
        <v>130.79733677458231</v>
      </c>
      <c r="M17" s="41">
        <v>121.32956259801982</v>
      </c>
      <c r="N17" s="42">
        <v>145.71580845072</v>
      </c>
      <c r="O17" s="22"/>
      <c r="P17" s="22"/>
      <c r="Q17" s="22"/>
    </row>
    <row r="18" spans="1:25" x14ac:dyDescent="0.25">
      <c r="A18" s="39" t="s">
        <v>3</v>
      </c>
      <c r="B18" s="41">
        <v>100</v>
      </c>
      <c r="C18" s="41">
        <v>99.978212588737307</v>
      </c>
      <c r="D18" s="41">
        <v>99.533914491641127</v>
      </c>
      <c r="E18" s="41">
        <v>102.30922458265901</v>
      </c>
      <c r="F18" s="41">
        <v>110.32435285483774</v>
      </c>
      <c r="G18" s="41">
        <v>118.85920970021824</v>
      </c>
      <c r="H18" s="41">
        <v>114.36228440043044</v>
      </c>
      <c r="I18" s="41">
        <v>121.86919238356448</v>
      </c>
      <c r="J18" s="41">
        <v>106.55671535494319</v>
      </c>
      <c r="K18" s="41">
        <v>120.08631815645722</v>
      </c>
      <c r="L18" s="41">
        <v>142.92764121146683</v>
      </c>
      <c r="M18" s="41">
        <v>133.43565664100299</v>
      </c>
      <c r="N18" s="42">
        <v>163.75100772802401</v>
      </c>
      <c r="O18" s="22"/>
      <c r="P18" s="22"/>
      <c r="Q18" s="22"/>
    </row>
    <row r="19" spans="1:25" x14ac:dyDescent="0.25">
      <c r="A19" s="43" t="s">
        <v>4</v>
      </c>
      <c r="B19" s="44">
        <v>100</v>
      </c>
      <c r="C19" s="44">
        <v>95.730483094745239</v>
      </c>
      <c r="D19" s="44">
        <v>91.290421524325964</v>
      </c>
      <c r="E19" s="44">
        <v>93.121048908990019</v>
      </c>
      <c r="F19" s="44">
        <v>89.752702823104229</v>
      </c>
      <c r="G19" s="44">
        <v>97.347425604263137</v>
      </c>
      <c r="H19" s="44">
        <v>90.064572444198291</v>
      </c>
      <c r="I19" s="44">
        <v>83.123727752956924</v>
      </c>
      <c r="J19" s="44">
        <v>94.84631633752366</v>
      </c>
      <c r="K19" s="44">
        <v>102.78135755866143</v>
      </c>
      <c r="L19" s="44">
        <v>109.62415092728473</v>
      </c>
      <c r="M19" s="44">
        <v>96.831937157018658</v>
      </c>
      <c r="N19" s="45">
        <v>114.784446456995</v>
      </c>
      <c r="O19" s="22"/>
      <c r="P19" s="22"/>
      <c r="Q19" s="22"/>
    </row>
    <row r="20" spans="1:25" x14ac:dyDescent="0.25">
      <c r="A20" s="33" t="s">
        <v>86</v>
      </c>
      <c r="B20" s="46"/>
      <c r="C20" s="46"/>
      <c r="D20" s="46"/>
      <c r="E20" s="46"/>
      <c r="F20" s="46"/>
      <c r="G20" s="46"/>
      <c r="H20" s="46"/>
      <c r="I20" s="46"/>
      <c r="J20" s="46"/>
      <c r="S20" s="22"/>
      <c r="T20" s="22"/>
      <c r="U20" s="22"/>
      <c r="V20" s="22"/>
      <c r="W20" s="22"/>
      <c r="X20" s="22"/>
      <c r="Y20" s="22"/>
    </row>
    <row r="21" spans="1:25" x14ac:dyDescent="0.25">
      <c r="S21" s="22"/>
      <c r="T21" s="22"/>
      <c r="U21" s="22"/>
      <c r="V21" s="22"/>
      <c r="W21" s="22"/>
      <c r="X21" s="22"/>
      <c r="Y21" s="22"/>
    </row>
    <row r="22" spans="1:25" x14ac:dyDescent="0.25">
      <c r="S22" s="22"/>
      <c r="T22" s="22"/>
      <c r="U22" s="22"/>
      <c r="V22" s="22"/>
      <c r="W22" s="22"/>
      <c r="X22" s="22"/>
      <c r="Y22" s="22"/>
    </row>
    <row r="23" spans="1:25" x14ac:dyDescent="0.25">
      <c r="S23" s="22"/>
      <c r="T23" s="22"/>
      <c r="U23" s="22"/>
      <c r="V23" s="22"/>
      <c r="W23" s="22"/>
      <c r="X23" s="22"/>
      <c r="Y23" s="22"/>
    </row>
    <row r="24" spans="1:25" x14ac:dyDescent="0.25">
      <c r="S24" s="22"/>
    </row>
    <row r="25" spans="1:25" x14ac:dyDescent="0.25">
      <c r="S25" s="22"/>
    </row>
    <row r="26" spans="1:25" x14ac:dyDescent="0.25">
      <c r="S26" s="22"/>
    </row>
  </sheetData>
  <phoneticPr fontId="0" type="noConversion"/>
  <printOptions horizontalCentered="1"/>
  <pageMargins left="0.39370078740157483" right="0.39370078740157483" top="0.78740157480314965" bottom="0.78740157480314965" header="0.51181102362204722" footer="0.51181102362204722"/>
  <pageSetup paperSize="9" scale="75" orientation="portrait" horizontalDpi="1200" verticalDpi="1200" r:id="rId1"/>
  <headerFooter alignWithMargins="0">
    <oddFooter>&amp;L&amp;Z&amp;F&amp;R&amp;A</oddFooter>
  </headerFooter>
  <colBreaks count="2" manualBreakCount="2">
    <brk id="6" max="1048575" man="1"/>
    <brk id="1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Q14"/>
  <sheetViews>
    <sheetView showGridLines="0" workbookViewId="0"/>
  </sheetViews>
  <sheetFormatPr defaultRowHeight="15" x14ac:dyDescent="0.25"/>
  <cols>
    <col min="1" max="1" width="42.28515625" style="9" customWidth="1"/>
    <col min="2" max="17" width="8.7109375" style="9" customWidth="1"/>
    <col min="18" max="16384" width="9.140625" style="9"/>
  </cols>
  <sheetData>
    <row r="2" spans="1:17" x14ac:dyDescent="0.25">
      <c r="A2" s="8" t="s">
        <v>155</v>
      </c>
    </row>
    <row r="3" spans="1:17" x14ac:dyDescent="0.25">
      <c r="A3" s="36" t="s">
        <v>139</v>
      </c>
      <c r="B3" s="10">
        <v>2001</v>
      </c>
      <c r="C3" s="11">
        <v>2002</v>
      </c>
      <c r="D3" s="11">
        <v>2003</v>
      </c>
      <c r="E3" s="11">
        <v>2004</v>
      </c>
      <c r="F3" s="11">
        <v>2005</v>
      </c>
      <c r="G3" s="11">
        <v>2006</v>
      </c>
      <c r="H3" s="11">
        <v>2007</v>
      </c>
      <c r="I3" s="11">
        <v>2008</v>
      </c>
      <c r="J3" s="11">
        <v>2009</v>
      </c>
      <c r="K3" s="11">
        <v>2010</v>
      </c>
      <c r="L3" s="11">
        <v>2011</v>
      </c>
      <c r="M3" s="11">
        <v>2012</v>
      </c>
      <c r="N3" s="125" t="s">
        <v>7</v>
      </c>
      <c r="O3" s="125" t="s">
        <v>93</v>
      </c>
      <c r="P3" s="125" t="s">
        <v>94</v>
      </c>
      <c r="Q3" s="204" t="s">
        <v>81</v>
      </c>
    </row>
    <row r="4" spans="1:17" x14ac:dyDescent="0.25">
      <c r="A4" s="126" t="s">
        <v>55</v>
      </c>
      <c r="B4" s="127">
        <v>651</v>
      </c>
      <c r="C4" s="128">
        <v>630</v>
      </c>
      <c r="D4" s="128">
        <v>552</v>
      </c>
      <c r="E4" s="128">
        <v>572</v>
      </c>
      <c r="F4" s="128">
        <v>541</v>
      </c>
      <c r="G4" s="128">
        <v>488</v>
      </c>
      <c r="H4" s="128">
        <v>452</v>
      </c>
      <c r="I4" s="128">
        <v>420</v>
      </c>
      <c r="J4" s="128">
        <v>415</v>
      </c>
      <c r="K4" s="128">
        <v>401</v>
      </c>
      <c r="L4" s="128">
        <v>382</v>
      </c>
      <c r="M4" s="128">
        <v>361</v>
      </c>
      <c r="N4" s="128">
        <v>346</v>
      </c>
      <c r="O4" s="128">
        <v>363</v>
      </c>
      <c r="P4" s="128">
        <v>360</v>
      </c>
      <c r="Q4" s="205">
        <v>321</v>
      </c>
    </row>
    <row r="5" spans="1:17" x14ac:dyDescent="0.25">
      <c r="A5" s="129" t="s">
        <v>5</v>
      </c>
      <c r="B5" s="14">
        <v>20028.689999999999</v>
      </c>
      <c r="C5" s="15">
        <v>20305.71</v>
      </c>
      <c r="D5" s="15">
        <v>21021.71</v>
      </c>
      <c r="E5" s="15">
        <v>20991.19</v>
      </c>
      <c r="F5" s="15">
        <v>21418.06</v>
      </c>
      <c r="G5" s="15">
        <v>22305.89</v>
      </c>
      <c r="H5" s="15">
        <v>22762.51</v>
      </c>
      <c r="I5" s="15">
        <v>23470.400000000001</v>
      </c>
      <c r="J5" s="15">
        <v>24656.79</v>
      </c>
      <c r="K5" s="15">
        <v>24817.37</v>
      </c>
      <c r="L5" s="15">
        <v>28470.94</v>
      </c>
      <c r="M5" s="15">
        <v>28747.99</v>
      </c>
      <c r="N5" s="15">
        <v>31003.759999999998</v>
      </c>
      <c r="O5" s="15">
        <v>31613</v>
      </c>
      <c r="P5" s="15">
        <v>34733</v>
      </c>
      <c r="Q5" s="23">
        <v>38776</v>
      </c>
    </row>
    <row r="6" spans="1:17" x14ac:dyDescent="0.25">
      <c r="A6" s="39" t="s">
        <v>56</v>
      </c>
      <c r="B6" s="14">
        <v>820</v>
      </c>
      <c r="C6" s="15">
        <v>796</v>
      </c>
      <c r="D6" s="15">
        <v>563</v>
      </c>
      <c r="E6" s="15">
        <v>694</v>
      </c>
      <c r="F6" s="15">
        <v>647</v>
      </c>
      <c r="G6" s="15">
        <v>580</v>
      </c>
      <c r="H6" s="15">
        <v>569</v>
      </c>
      <c r="I6" s="15">
        <v>542</v>
      </c>
      <c r="J6" s="15">
        <v>529</v>
      </c>
      <c r="K6" s="15">
        <v>543</v>
      </c>
      <c r="L6" s="15">
        <v>518</v>
      </c>
      <c r="M6" s="15">
        <v>498</v>
      </c>
      <c r="N6" s="15">
        <v>492</v>
      </c>
      <c r="O6" s="15">
        <v>505</v>
      </c>
      <c r="P6" s="15">
        <v>511</v>
      </c>
      <c r="Q6" s="23">
        <v>474</v>
      </c>
    </row>
    <row r="7" spans="1:17" x14ac:dyDescent="0.25">
      <c r="A7" s="130" t="s">
        <v>6</v>
      </c>
      <c r="B7" s="131">
        <v>25899.360000000001</v>
      </c>
      <c r="C7" s="27">
        <v>26086.36</v>
      </c>
      <c r="D7" s="27">
        <v>26873.47</v>
      </c>
      <c r="E7" s="27">
        <v>26454.85</v>
      </c>
      <c r="F7" s="27">
        <v>27249.95</v>
      </c>
      <c r="G7" s="27">
        <v>28612.400000000001</v>
      </c>
      <c r="H7" s="27">
        <v>29157.74</v>
      </c>
      <c r="I7" s="27">
        <v>30475.49</v>
      </c>
      <c r="J7" s="27">
        <v>32095.8</v>
      </c>
      <c r="K7" s="27">
        <v>33719.129999999997</v>
      </c>
      <c r="L7" s="27">
        <v>38080.410000000003</v>
      </c>
      <c r="M7" s="27">
        <v>38110.9</v>
      </c>
      <c r="N7" s="27">
        <v>41736.199999999997</v>
      </c>
      <c r="O7" s="27">
        <v>43249</v>
      </c>
      <c r="P7" s="27">
        <v>44966</v>
      </c>
      <c r="Q7" s="206">
        <v>50044</v>
      </c>
    </row>
    <row r="8" spans="1:17" x14ac:dyDescent="0.25">
      <c r="A8" s="9" t="s">
        <v>53</v>
      </c>
      <c r="B8" s="22"/>
      <c r="C8" s="22"/>
      <c r="D8" s="22"/>
      <c r="E8" s="22"/>
      <c r="F8" s="22"/>
      <c r="G8" s="22"/>
      <c r="H8" s="22"/>
      <c r="I8" s="22"/>
      <c r="J8" s="22"/>
      <c r="K8" s="22"/>
    </row>
    <row r="9" spans="1:17" x14ac:dyDescent="0.25">
      <c r="A9" s="33" t="s">
        <v>54</v>
      </c>
      <c r="B9" s="22"/>
      <c r="C9" s="22"/>
      <c r="D9" s="22"/>
      <c r="E9" s="22"/>
      <c r="F9" s="22"/>
      <c r="G9" s="22"/>
      <c r="H9" s="22"/>
      <c r="I9" s="22"/>
      <c r="J9" s="22"/>
      <c r="K9" s="22"/>
    </row>
    <row r="10" spans="1:17" x14ac:dyDescent="0.25">
      <c r="B10" s="22"/>
      <c r="C10" s="22"/>
      <c r="D10" s="22"/>
      <c r="E10" s="22"/>
      <c r="F10" s="22"/>
      <c r="G10" s="22"/>
      <c r="H10" s="22"/>
      <c r="I10" s="22"/>
      <c r="J10" s="22"/>
      <c r="K10" s="22"/>
    </row>
    <row r="11" spans="1:17" x14ac:dyDescent="0.25">
      <c r="B11" s="22"/>
      <c r="C11" s="22"/>
      <c r="D11" s="22"/>
      <c r="E11" s="22"/>
      <c r="F11" s="22"/>
      <c r="G11" s="22"/>
      <c r="H11" s="22"/>
      <c r="I11" s="22"/>
      <c r="J11" s="132"/>
      <c r="K11" s="22"/>
      <c r="L11" s="22"/>
    </row>
    <row r="12" spans="1:17" x14ac:dyDescent="0.25">
      <c r="B12" s="22"/>
      <c r="C12" s="22"/>
      <c r="D12" s="22"/>
      <c r="E12" s="22"/>
      <c r="F12" s="22"/>
      <c r="G12" s="22"/>
      <c r="H12" s="22"/>
      <c r="I12" s="22"/>
      <c r="J12" s="22"/>
      <c r="K12" s="22"/>
      <c r="L12" s="22"/>
    </row>
    <row r="13" spans="1:17" x14ac:dyDescent="0.25">
      <c r="B13" s="22"/>
      <c r="C13" s="22"/>
      <c r="D13" s="22"/>
      <c r="E13" s="22"/>
      <c r="F13" s="22"/>
      <c r="G13" s="22"/>
      <c r="H13" s="22"/>
      <c r="I13" s="22"/>
      <c r="J13" s="22"/>
      <c r="K13" s="22"/>
      <c r="L13" s="22"/>
    </row>
    <row r="14" spans="1:17" x14ac:dyDescent="0.25">
      <c r="B14" s="22"/>
      <c r="C14" s="22"/>
      <c r="D14" s="22"/>
      <c r="E14" s="22"/>
      <c r="F14" s="22"/>
      <c r="G14" s="22"/>
      <c r="H14" s="22"/>
      <c r="I14" s="22"/>
      <c r="J14" s="22"/>
      <c r="K14" s="22"/>
      <c r="L14" s="22"/>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E32"/>
  <sheetViews>
    <sheetView showGridLines="0" workbookViewId="0"/>
  </sheetViews>
  <sheetFormatPr defaultRowHeight="15" x14ac:dyDescent="0.25"/>
  <cols>
    <col min="1" max="1" width="57.5703125" style="9" customWidth="1"/>
    <col min="2" max="5" width="16.7109375" style="9" customWidth="1"/>
    <col min="6" max="16384" width="9.140625" style="9"/>
  </cols>
  <sheetData>
    <row r="2" spans="1:5" s="148" customFormat="1" ht="15.75" customHeight="1" x14ac:dyDescent="0.2">
      <c r="A2" s="47" t="s">
        <v>106</v>
      </c>
      <c r="B2" s="47"/>
      <c r="C2" s="47"/>
      <c r="D2" s="47"/>
      <c r="E2" s="47"/>
    </row>
    <row r="3" spans="1:5" s="148" customFormat="1" ht="30" customHeight="1" x14ac:dyDescent="0.2">
      <c r="A3" s="149" t="s">
        <v>58</v>
      </c>
      <c r="B3" s="150" t="s">
        <v>44</v>
      </c>
      <c r="C3" s="151" t="s">
        <v>107</v>
      </c>
      <c r="D3" s="150" t="s">
        <v>108</v>
      </c>
      <c r="E3" s="151" t="s">
        <v>109</v>
      </c>
    </row>
    <row r="4" spans="1:5" s="148" customFormat="1" ht="15.75" customHeight="1" x14ac:dyDescent="0.2">
      <c r="A4" s="152" t="s">
        <v>112</v>
      </c>
      <c r="B4" s="153">
        <v>153</v>
      </c>
      <c r="C4" s="154">
        <v>18.32</v>
      </c>
      <c r="D4" s="155">
        <v>675582</v>
      </c>
      <c r="E4" s="154">
        <v>1.84</v>
      </c>
    </row>
    <row r="5" spans="1:5" s="148" customFormat="1" ht="15.75" customHeight="1" x14ac:dyDescent="0.2">
      <c r="A5" s="152" t="s">
        <v>113</v>
      </c>
      <c r="B5" s="153">
        <v>254</v>
      </c>
      <c r="C5" s="154">
        <v>30.42</v>
      </c>
      <c r="D5" s="155">
        <v>4956245</v>
      </c>
      <c r="E5" s="154">
        <v>13.47</v>
      </c>
    </row>
    <row r="6" spans="1:5" s="148" customFormat="1" ht="15.75" customHeight="1" x14ac:dyDescent="0.2">
      <c r="A6" s="152" t="s">
        <v>114</v>
      </c>
      <c r="B6" s="153">
        <v>156</v>
      </c>
      <c r="C6" s="154">
        <v>18.68</v>
      </c>
      <c r="D6" s="155">
        <v>6088839</v>
      </c>
      <c r="E6" s="154">
        <v>16.54</v>
      </c>
    </row>
    <row r="7" spans="1:5" s="148" customFormat="1" ht="15.75" customHeight="1" x14ac:dyDescent="0.2">
      <c r="A7" s="152" t="s">
        <v>115</v>
      </c>
      <c r="B7" s="153">
        <v>102</v>
      </c>
      <c r="C7" s="154">
        <v>12.22</v>
      </c>
      <c r="D7" s="155">
        <v>5906229</v>
      </c>
      <c r="E7" s="154">
        <v>16.05</v>
      </c>
    </row>
    <row r="8" spans="1:5" s="148" customFormat="1" ht="15.75" customHeight="1" x14ac:dyDescent="0.2">
      <c r="A8" s="152" t="s">
        <v>116</v>
      </c>
      <c r="B8" s="153">
        <v>170</v>
      </c>
      <c r="C8" s="154">
        <v>20.36</v>
      </c>
      <c r="D8" s="155">
        <v>19180352</v>
      </c>
      <c r="E8" s="154">
        <v>52.11</v>
      </c>
    </row>
    <row r="9" spans="1:5" s="148" customFormat="1" ht="15" customHeight="1" x14ac:dyDescent="0.2">
      <c r="A9" s="149" t="s">
        <v>117</v>
      </c>
      <c r="B9" s="69">
        <v>835</v>
      </c>
      <c r="C9" s="156">
        <v>100</v>
      </c>
      <c r="D9" s="157">
        <v>36807247</v>
      </c>
      <c r="E9" s="156">
        <v>100</v>
      </c>
    </row>
    <row r="10" spans="1:5" s="148" customFormat="1" ht="15.75" customHeight="1" x14ac:dyDescent="0.2">
      <c r="A10" s="158" t="s">
        <v>54</v>
      </c>
    </row>
    <row r="11" spans="1:5" s="148" customFormat="1" ht="15.75" customHeight="1" x14ac:dyDescent="0.2"/>
    <row r="12" spans="1:5" s="148" customFormat="1" ht="15.75" customHeight="1" x14ac:dyDescent="0.2">
      <c r="A12" s="47" t="s">
        <v>110</v>
      </c>
      <c r="B12" s="47"/>
      <c r="C12" s="47"/>
      <c r="D12" s="47"/>
      <c r="E12" s="47"/>
    </row>
    <row r="13" spans="1:5" s="148" customFormat="1" ht="30" customHeight="1" x14ac:dyDescent="0.2">
      <c r="A13" s="149" t="s">
        <v>58</v>
      </c>
      <c r="B13" s="150" t="s">
        <v>44</v>
      </c>
      <c r="C13" s="151" t="s">
        <v>107</v>
      </c>
      <c r="D13" s="150" t="s">
        <v>118</v>
      </c>
      <c r="E13" s="151" t="s">
        <v>119</v>
      </c>
    </row>
    <row r="14" spans="1:5" s="148" customFormat="1" ht="15.75" customHeight="1" x14ac:dyDescent="0.2">
      <c r="A14" s="152" t="s">
        <v>121</v>
      </c>
      <c r="B14" s="153">
        <v>90</v>
      </c>
      <c r="C14" s="154">
        <v>28.04</v>
      </c>
      <c r="D14" s="155">
        <v>441102</v>
      </c>
      <c r="E14" s="154">
        <v>3.54</v>
      </c>
    </row>
    <row r="15" spans="1:5" s="148" customFormat="1" ht="15.75" customHeight="1" x14ac:dyDescent="0.2">
      <c r="A15" s="152" t="s">
        <v>122</v>
      </c>
      <c r="B15" s="153">
        <v>96</v>
      </c>
      <c r="C15" s="154">
        <v>29.91</v>
      </c>
      <c r="D15" s="155">
        <v>1859401</v>
      </c>
      <c r="E15" s="154">
        <v>14.94</v>
      </c>
    </row>
    <row r="16" spans="1:5" s="148" customFormat="1" ht="15.75" customHeight="1" x14ac:dyDescent="0.2">
      <c r="A16" s="152" t="s">
        <v>123</v>
      </c>
      <c r="B16" s="153">
        <v>54</v>
      </c>
      <c r="C16" s="154">
        <v>16.82</v>
      </c>
      <c r="D16" s="155">
        <v>2030984</v>
      </c>
      <c r="E16" s="154">
        <v>16.32</v>
      </c>
    </row>
    <row r="17" spans="1:5" s="148" customFormat="1" ht="15.75" customHeight="1" x14ac:dyDescent="0.2">
      <c r="A17" s="152" t="s">
        <v>124</v>
      </c>
      <c r="B17" s="153">
        <v>36</v>
      </c>
      <c r="C17" s="154">
        <v>11.21</v>
      </c>
      <c r="D17" s="155">
        <v>2103163</v>
      </c>
      <c r="E17" s="154">
        <v>16.899999999999999</v>
      </c>
    </row>
    <row r="18" spans="1:5" s="148" customFormat="1" ht="15.75" customHeight="1" x14ac:dyDescent="0.2">
      <c r="A18" s="152" t="s">
        <v>125</v>
      </c>
      <c r="B18" s="153">
        <v>45</v>
      </c>
      <c r="C18" s="154">
        <v>14.02</v>
      </c>
      <c r="D18" s="155">
        <v>6012478</v>
      </c>
      <c r="E18" s="154">
        <v>48.3</v>
      </c>
    </row>
    <row r="19" spans="1:5" s="148" customFormat="1" ht="15" customHeight="1" x14ac:dyDescent="0.2">
      <c r="A19" s="149" t="s">
        <v>126</v>
      </c>
      <c r="B19" s="69">
        <v>321</v>
      </c>
      <c r="C19" s="156">
        <v>100</v>
      </c>
      <c r="D19" s="157">
        <v>12447128</v>
      </c>
      <c r="E19" s="156">
        <v>100</v>
      </c>
    </row>
    <row r="20" spans="1:5" ht="15.75" customHeight="1" x14ac:dyDescent="0.25">
      <c r="A20" s="158" t="s">
        <v>54</v>
      </c>
    </row>
    <row r="22" spans="1:5" ht="15" customHeight="1" x14ac:dyDescent="0.25">
      <c r="A22" s="47" t="s">
        <v>111</v>
      </c>
      <c r="B22" s="47"/>
      <c r="C22" s="47"/>
      <c r="D22" s="47"/>
      <c r="E22" s="47"/>
    </row>
    <row r="23" spans="1:5" ht="30" x14ac:dyDescent="0.25">
      <c r="A23" s="149" t="s">
        <v>58</v>
      </c>
      <c r="B23" s="150" t="s">
        <v>44</v>
      </c>
      <c r="C23" s="151" t="s">
        <v>107</v>
      </c>
      <c r="D23" s="150" t="s">
        <v>95</v>
      </c>
      <c r="E23" s="151" t="s">
        <v>127</v>
      </c>
    </row>
    <row r="24" spans="1:5" x14ac:dyDescent="0.25">
      <c r="A24" s="152" t="s">
        <v>120</v>
      </c>
      <c r="B24" s="153">
        <v>38</v>
      </c>
      <c r="C24" s="154">
        <v>8.02</v>
      </c>
      <c r="D24" s="155">
        <v>136862</v>
      </c>
      <c r="E24" s="154">
        <v>0.57999999999999996</v>
      </c>
    </row>
    <row r="25" spans="1:5" x14ac:dyDescent="0.25">
      <c r="A25" s="152" t="s">
        <v>128</v>
      </c>
      <c r="B25" s="153">
        <v>144</v>
      </c>
      <c r="C25" s="154">
        <v>30.38</v>
      </c>
      <c r="D25" s="155">
        <v>2789728</v>
      </c>
      <c r="E25" s="154">
        <v>11.76</v>
      </c>
    </row>
    <row r="26" spans="1:5" x14ac:dyDescent="0.25">
      <c r="A26" s="152" t="s">
        <v>129</v>
      </c>
      <c r="B26" s="153">
        <v>103</v>
      </c>
      <c r="C26" s="154">
        <v>21.73</v>
      </c>
      <c r="D26" s="155">
        <v>4064390</v>
      </c>
      <c r="E26" s="154">
        <v>17.13</v>
      </c>
    </row>
    <row r="27" spans="1:5" x14ac:dyDescent="0.25">
      <c r="A27" s="152" t="s">
        <v>130</v>
      </c>
      <c r="B27" s="153">
        <v>65</v>
      </c>
      <c r="C27" s="154">
        <v>13.71</v>
      </c>
      <c r="D27" s="155">
        <v>3748860</v>
      </c>
      <c r="E27" s="154">
        <v>15.8</v>
      </c>
    </row>
    <row r="28" spans="1:5" x14ac:dyDescent="0.25">
      <c r="A28" s="152" t="s">
        <v>131</v>
      </c>
      <c r="B28" s="153">
        <v>124</v>
      </c>
      <c r="C28" s="154">
        <v>26.16</v>
      </c>
      <c r="D28" s="155">
        <v>12980919</v>
      </c>
      <c r="E28" s="154">
        <v>54.72</v>
      </c>
    </row>
    <row r="29" spans="1:5" ht="15" customHeight="1" x14ac:dyDescent="0.25">
      <c r="A29" s="149" t="s">
        <v>132</v>
      </c>
      <c r="B29" s="69">
        <v>474</v>
      </c>
      <c r="C29" s="156">
        <v>100</v>
      </c>
      <c r="D29" s="157">
        <v>23720759</v>
      </c>
      <c r="E29" s="156">
        <v>100</v>
      </c>
    </row>
    <row r="30" spans="1:5" x14ac:dyDescent="0.25">
      <c r="A30" s="158" t="s">
        <v>54</v>
      </c>
    </row>
    <row r="32" spans="1:5" x14ac:dyDescent="0.25">
      <c r="A32" s="15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16"/>
  <sheetViews>
    <sheetView showGridLines="0" workbookViewId="0"/>
  </sheetViews>
  <sheetFormatPr defaultRowHeight="15" x14ac:dyDescent="0.25"/>
  <cols>
    <col min="1" max="1" width="38.7109375" style="9" customWidth="1"/>
    <col min="2" max="2" width="16.28515625" style="9" customWidth="1"/>
    <col min="3" max="16384" width="9.140625" style="9"/>
  </cols>
  <sheetData>
    <row r="2" spans="1:11" x14ac:dyDescent="0.25">
      <c r="A2" s="133" t="s">
        <v>154</v>
      </c>
    </row>
    <row r="3" spans="1:11" x14ac:dyDescent="0.25">
      <c r="A3" s="134" t="s">
        <v>79</v>
      </c>
      <c r="B3" s="135" t="s">
        <v>44</v>
      </c>
      <c r="D3" s="136"/>
    </row>
    <row r="4" spans="1:11" x14ac:dyDescent="0.25">
      <c r="A4" s="137" t="s">
        <v>45</v>
      </c>
      <c r="B4" s="138">
        <v>6399</v>
      </c>
      <c r="C4" s="139">
        <f>B4/$B$15</f>
        <v>0.27391806857583151</v>
      </c>
      <c r="D4" s="140"/>
      <c r="E4" s="141"/>
      <c r="F4" s="141"/>
    </row>
    <row r="5" spans="1:11" x14ac:dyDescent="0.25">
      <c r="A5" s="137" t="s">
        <v>31</v>
      </c>
      <c r="B5" s="138">
        <v>2783</v>
      </c>
      <c r="C5" s="139">
        <f t="shared" ref="C5:C7" si="0">B5/$B$15</f>
        <v>0.11913017422199391</v>
      </c>
      <c r="D5" s="140"/>
      <c r="E5" s="141"/>
      <c r="F5" s="141"/>
    </row>
    <row r="6" spans="1:11" x14ac:dyDescent="0.25">
      <c r="A6" s="137" t="s">
        <v>74</v>
      </c>
      <c r="B6" s="138">
        <v>2612</v>
      </c>
      <c r="C6" s="139">
        <f t="shared" si="0"/>
        <v>0.11181028209408844</v>
      </c>
      <c r="D6" s="140"/>
      <c r="E6" s="141"/>
      <c r="F6" s="141"/>
      <c r="K6" s="133"/>
    </row>
    <row r="7" spans="1:11" x14ac:dyDescent="0.25">
      <c r="A7" s="137" t="s">
        <v>75</v>
      </c>
      <c r="B7" s="138">
        <v>11567</v>
      </c>
      <c r="C7" s="139">
        <f t="shared" si="0"/>
        <v>0.49514147510808615</v>
      </c>
      <c r="D7" s="142">
        <f>B7/$B$7</f>
        <v>1</v>
      </c>
      <c r="E7" s="141"/>
      <c r="F7" s="141"/>
    </row>
    <row r="8" spans="1:11" x14ac:dyDescent="0.25">
      <c r="A8" s="143" t="s">
        <v>46</v>
      </c>
      <c r="B8" s="138">
        <v>2802</v>
      </c>
      <c r="C8" s="139"/>
      <c r="D8" s="142">
        <f>B8/$B$7</f>
        <v>0.24224085761217257</v>
      </c>
      <c r="E8" s="139">
        <f>B8/$B$15</f>
        <v>0.11994349556953897</v>
      </c>
      <c r="F8" s="141"/>
    </row>
    <row r="9" spans="1:11" x14ac:dyDescent="0.25">
      <c r="A9" s="143" t="s">
        <v>47</v>
      </c>
      <c r="B9" s="138">
        <v>3035</v>
      </c>
      <c r="C9" s="139"/>
      <c r="D9" s="142">
        <f t="shared" ref="D9:D13" si="1">B9/$B$7</f>
        <v>0.26238436932653236</v>
      </c>
      <c r="E9" s="139">
        <f t="shared" ref="E9:E13" si="2">B9/$B$15</f>
        <v>0.12991738367364411</v>
      </c>
      <c r="F9" s="141"/>
    </row>
    <row r="10" spans="1:11" x14ac:dyDescent="0.25">
      <c r="A10" s="143" t="s">
        <v>48</v>
      </c>
      <c r="B10" s="138">
        <v>1124</v>
      </c>
      <c r="C10" s="139"/>
      <c r="D10" s="142">
        <f t="shared" si="1"/>
        <v>9.7172992132791569E-2</v>
      </c>
      <c r="E10" s="139">
        <f t="shared" si="2"/>
        <v>4.8114378665296866E-2</v>
      </c>
      <c r="F10" s="141"/>
    </row>
    <row r="11" spans="1:11" x14ac:dyDescent="0.25">
      <c r="A11" s="143" t="s">
        <v>76</v>
      </c>
      <c r="B11" s="138">
        <v>915</v>
      </c>
      <c r="C11" s="139"/>
      <c r="D11" s="142">
        <f t="shared" si="1"/>
        <v>7.9104348577850786E-2</v>
      </c>
      <c r="E11" s="139">
        <f t="shared" si="2"/>
        <v>3.9167843842301271E-2</v>
      </c>
      <c r="F11" s="141"/>
      <c r="G11" s="22"/>
    </row>
    <row r="12" spans="1:11" x14ac:dyDescent="0.25">
      <c r="A12" s="143" t="s">
        <v>32</v>
      </c>
      <c r="B12" s="138">
        <v>2106</v>
      </c>
      <c r="C12" s="139"/>
      <c r="D12" s="142">
        <f t="shared" si="1"/>
        <v>0.18206968098902049</v>
      </c>
      <c r="E12" s="139">
        <f t="shared" si="2"/>
        <v>9.0150250417362271E-2</v>
      </c>
      <c r="F12" s="144"/>
    </row>
    <row r="13" spans="1:11" x14ac:dyDescent="0.25">
      <c r="A13" s="143" t="s">
        <v>20</v>
      </c>
      <c r="B13" s="138">
        <v>627</v>
      </c>
      <c r="C13" s="139"/>
      <c r="D13" s="142">
        <f t="shared" si="1"/>
        <v>5.4205930664822342E-2</v>
      </c>
      <c r="E13" s="139">
        <f t="shared" si="2"/>
        <v>2.6839604468986773E-2</v>
      </c>
      <c r="F13" s="141"/>
    </row>
    <row r="14" spans="1:11" x14ac:dyDescent="0.25">
      <c r="A14" s="143" t="s">
        <v>73</v>
      </c>
      <c r="B14" s="138">
        <v>958</v>
      </c>
      <c r="C14" s="139"/>
      <c r="D14" s="142">
        <f>B14/$B$7</f>
        <v>8.2821820696809892E-2</v>
      </c>
      <c r="E14" s="139">
        <f>B14/$B$15</f>
        <v>4.1008518470955865E-2</v>
      </c>
      <c r="F14" s="141"/>
    </row>
    <row r="15" spans="1:11" x14ac:dyDescent="0.25">
      <c r="A15" s="145" t="s">
        <v>21</v>
      </c>
      <c r="B15" s="146">
        <v>23361</v>
      </c>
      <c r="C15" s="139">
        <f>B15/$B$15</f>
        <v>1</v>
      </c>
      <c r="D15" s="140"/>
      <c r="E15" s="141"/>
      <c r="F15" s="141"/>
    </row>
    <row r="16" spans="1:11" x14ac:dyDescent="0.25">
      <c r="A16" s="147" t="s">
        <v>54</v>
      </c>
      <c r="J16" s="22"/>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Y15"/>
  <sheetViews>
    <sheetView showGridLines="0" workbookViewId="0"/>
  </sheetViews>
  <sheetFormatPr defaultRowHeight="15" x14ac:dyDescent="0.25"/>
  <cols>
    <col min="1" max="1" width="18.85546875" style="9" customWidth="1"/>
    <col min="2" max="25" width="7.5703125" style="9" customWidth="1"/>
    <col min="26" max="16384" width="9.140625" style="9"/>
  </cols>
  <sheetData>
    <row r="2" spans="1:25" x14ac:dyDescent="0.25">
      <c r="A2" s="8" t="s">
        <v>156</v>
      </c>
    </row>
    <row r="3" spans="1:25" x14ac:dyDescent="0.25">
      <c r="A3" s="160" t="s">
        <v>134</v>
      </c>
      <c r="B3" s="161">
        <v>1995</v>
      </c>
      <c r="C3" s="161">
        <v>1996</v>
      </c>
      <c r="D3" s="161">
        <v>1997</v>
      </c>
      <c r="E3" s="161">
        <v>1998</v>
      </c>
      <c r="F3" s="161">
        <v>1999</v>
      </c>
      <c r="G3" s="161">
        <v>2000</v>
      </c>
      <c r="H3" s="161">
        <v>2001</v>
      </c>
      <c r="I3" s="161">
        <v>2002</v>
      </c>
      <c r="J3" s="161">
        <v>2003</v>
      </c>
      <c r="K3" s="161">
        <v>2004</v>
      </c>
      <c r="L3" s="161">
        <v>2005</v>
      </c>
      <c r="M3" s="161">
        <v>2006</v>
      </c>
      <c r="N3" s="161">
        <v>2007</v>
      </c>
      <c r="O3" s="161">
        <v>2008</v>
      </c>
      <c r="P3" s="161">
        <v>2009</v>
      </c>
      <c r="Q3" s="161">
        <v>2010</v>
      </c>
      <c r="R3" s="161">
        <v>2011</v>
      </c>
      <c r="S3" s="161">
        <v>2012</v>
      </c>
      <c r="T3" s="161">
        <v>2013</v>
      </c>
      <c r="U3" s="161">
        <v>2014</v>
      </c>
      <c r="V3" s="161">
        <v>2015</v>
      </c>
      <c r="W3" s="161">
        <v>2016</v>
      </c>
      <c r="X3" s="161">
        <v>2017</v>
      </c>
      <c r="Y3" s="207">
        <v>2018</v>
      </c>
    </row>
    <row r="4" spans="1:25" x14ac:dyDescent="0.25">
      <c r="A4" s="18" t="s">
        <v>133</v>
      </c>
      <c r="B4" s="162">
        <v>238.9</v>
      </c>
      <c r="C4" s="163">
        <v>297.5</v>
      </c>
      <c r="D4" s="163">
        <v>318.10000000000002</v>
      </c>
      <c r="E4" s="163">
        <v>294.39999999999998</v>
      </c>
      <c r="F4" s="163">
        <v>206.2</v>
      </c>
      <c r="G4" s="163">
        <v>241</v>
      </c>
      <c r="H4" s="163">
        <v>273</v>
      </c>
      <c r="I4" s="163">
        <v>243.5</v>
      </c>
      <c r="J4" s="163">
        <v>233.5</v>
      </c>
      <c r="K4" s="163">
        <v>231.6</v>
      </c>
      <c r="L4" s="163">
        <v>231.3</v>
      </c>
      <c r="M4" s="163">
        <v>206.7</v>
      </c>
      <c r="N4" s="163">
        <v>247.6</v>
      </c>
      <c r="O4" s="163">
        <v>263.3</v>
      </c>
      <c r="P4" s="163">
        <v>229.9</v>
      </c>
      <c r="Q4" s="163">
        <v>257.7</v>
      </c>
      <c r="R4" s="163">
        <v>299.2</v>
      </c>
      <c r="S4" s="163">
        <v>315.10000000000002</v>
      </c>
      <c r="T4" s="163">
        <v>338.4</v>
      </c>
      <c r="U4" s="163">
        <v>345.4</v>
      </c>
      <c r="V4" s="163">
        <v>356.43691450272962</v>
      </c>
      <c r="W4" s="163">
        <v>369.27499572302713</v>
      </c>
      <c r="X4" s="163">
        <v>374.8</v>
      </c>
      <c r="Y4" s="170">
        <v>404.2</v>
      </c>
    </row>
    <row r="5" spans="1:25" x14ac:dyDescent="0.25">
      <c r="A5" s="164" t="s">
        <v>8</v>
      </c>
      <c r="B5" s="165">
        <v>147.19999999999999</v>
      </c>
      <c r="C5" s="166">
        <v>191.7</v>
      </c>
      <c r="D5" s="166">
        <v>172.5</v>
      </c>
      <c r="E5" s="166">
        <v>146</v>
      </c>
      <c r="F5" s="166">
        <v>107.7</v>
      </c>
      <c r="G5" s="166">
        <v>137.9</v>
      </c>
      <c r="H5" s="166">
        <v>132.30000000000001</v>
      </c>
      <c r="I5" s="166">
        <v>128.80000000000001</v>
      </c>
      <c r="J5" s="166">
        <v>158.6</v>
      </c>
      <c r="K5" s="166">
        <v>113.5</v>
      </c>
      <c r="L5" s="166">
        <v>109.6</v>
      </c>
      <c r="M5" s="166">
        <v>131.1</v>
      </c>
      <c r="N5" s="166">
        <v>143.69999999999999</v>
      </c>
      <c r="O5" s="166">
        <v>134</v>
      </c>
      <c r="P5" s="166">
        <v>139.1</v>
      </c>
      <c r="Q5" s="166">
        <v>121.8</v>
      </c>
      <c r="R5" s="166">
        <v>119.3</v>
      </c>
      <c r="S5" s="166">
        <v>189.4</v>
      </c>
      <c r="T5" s="166">
        <v>173.8</v>
      </c>
      <c r="U5" s="166">
        <v>185.7</v>
      </c>
      <c r="V5" s="166">
        <v>216.5</v>
      </c>
      <c r="W5" s="166">
        <v>198.5</v>
      </c>
      <c r="X5" s="166">
        <v>218.1</v>
      </c>
      <c r="Y5" s="171">
        <v>212.7</v>
      </c>
    </row>
    <row r="6" spans="1:25" x14ac:dyDescent="0.25">
      <c r="A6" s="33" t="s">
        <v>82</v>
      </c>
      <c r="G6" s="168"/>
      <c r="H6" s="168"/>
      <c r="I6" s="168"/>
      <c r="J6" s="168"/>
      <c r="K6" s="168"/>
      <c r="L6" s="168"/>
      <c r="M6" s="168"/>
      <c r="N6" s="168"/>
      <c r="O6" s="168"/>
      <c r="P6" s="35"/>
    </row>
    <row r="7" spans="1:25" x14ac:dyDescent="0.25">
      <c r="B7" s="167"/>
      <c r="C7" s="167"/>
      <c r="D7" s="167"/>
      <c r="E7" s="167"/>
      <c r="F7" s="167"/>
      <c r="G7" s="167"/>
      <c r="H7" s="167"/>
      <c r="I7" s="167"/>
      <c r="J7" s="167"/>
      <c r="K7" s="167"/>
      <c r="L7" s="167"/>
      <c r="M7" s="167"/>
      <c r="N7" s="167"/>
      <c r="O7" s="167"/>
      <c r="P7" s="167"/>
      <c r="Q7" s="167"/>
      <c r="R7" s="167"/>
      <c r="S7" s="167"/>
      <c r="T7" s="167"/>
    </row>
    <row r="8" spans="1:25" x14ac:dyDescent="0.25">
      <c r="B8" s="167"/>
      <c r="C8" s="167"/>
      <c r="D8" s="167"/>
      <c r="E8" s="167"/>
      <c r="F8" s="167"/>
      <c r="G8" s="167"/>
      <c r="H8" s="167"/>
      <c r="I8" s="167"/>
      <c r="J8" s="167"/>
      <c r="K8" s="167"/>
      <c r="L8" s="167"/>
      <c r="M8" s="167"/>
      <c r="N8" s="167"/>
      <c r="O8" s="167"/>
      <c r="P8" s="167"/>
      <c r="Q8" s="167"/>
      <c r="R8" s="167"/>
      <c r="S8" s="167"/>
      <c r="T8" s="167"/>
    </row>
    <row r="9" spans="1:25" x14ac:dyDescent="0.25">
      <c r="L9" s="169"/>
      <c r="M9" s="169"/>
      <c r="N9" s="169"/>
      <c r="O9" s="169"/>
      <c r="P9" s="169"/>
      <c r="Q9" s="169"/>
      <c r="R9" s="169"/>
      <c r="S9" s="169"/>
      <c r="T9" s="169"/>
      <c r="U9" s="169"/>
      <c r="V9" s="169"/>
    </row>
    <row r="10" spans="1:25" x14ac:dyDescent="0.25">
      <c r="L10" s="169"/>
      <c r="M10" s="169"/>
      <c r="N10" s="169"/>
      <c r="O10" s="169"/>
      <c r="P10" s="169"/>
      <c r="Q10" s="169"/>
      <c r="R10" s="169"/>
      <c r="S10" s="169"/>
      <c r="T10" s="169"/>
      <c r="U10" s="169"/>
      <c r="V10" s="169"/>
    </row>
    <row r="12" spans="1:25" x14ac:dyDescent="0.25">
      <c r="P12" s="167"/>
      <c r="Q12" s="167"/>
      <c r="R12" s="167"/>
      <c r="S12" s="167"/>
      <c r="T12" s="167"/>
    </row>
    <row r="13" spans="1:25" x14ac:dyDescent="0.25">
      <c r="P13" s="167"/>
      <c r="Q13" s="208"/>
      <c r="R13" s="167"/>
      <c r="S13" s="167"/>
      <c r="T13" s="167"/>
      <c r="V13" s="35"/>
    </row>
    <row r="15" spans="1:25" x14ac:dyDescent="0.25">
      <c r="T15" s="35"/>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D15"/>
  <sheetViews>
    <sheetView showGridLines="0" workbookViewId="0"/>
  </sheetViews>
  <sheetFormatPr defaultRowHeight="15" x14ac:dyDescent="0.25"/>
  <cols>
    <col min="1" max="1" width="43" style="9" customWidth="1"/>
    <col min="2" max="4" width="15.7109375" style="9" customWidth="1"/>
    <col min="5" max="5" width="9.140625" style="9"/>
    <col min="6" max="6" width="12" style="9" bestFit="1" customWidth="1"/>
    <col min="7" max="16384" width="9.140625" style="9"/>
  </cols>
  <sheetData>
    <row r="2" spans="1:4" x14ac:dyDescent="0.25">
      <c r="A2" s="80" t="s">
        <v>145</v>
      </c>
      <c r="B2" s="81"/>
      <c r="C2" s="81"/>
      <c r="D2" s="81"/>
    </row>
    <row r="3" spans="1:4" x14ac:dyDescent="0.25">
      <c r="A3" s="82" t="s">
        <v>135</v>
      </c>
      <c r="B3" s="83" t="s">
        <v>14</v>
      </c>
      <c r="C3" s="83" t="s">
        <v>15</v>
      </c>
      <c r="D3" s="84" t="s">
        <v>22</v>
      </c>
    </row>
    <row r="4" spans="1:4" x14ac:dyDescent="0.25">
      <c r="A4" s="85" t="s">
        <v>13</v>
      </c>
      <c r="B4" s="86">
        <v>180.33402289</v>
      </c>
      <c r="C4" s="87">
        <v>136.23423331999999</v>
      </c>
      <c r="D4" s="86">
        <f>C4-B4</f>
        <v>-44.099789570000013</v>
      </c>
    </row>
    <row r="5" spans="1:4" x14ac:dyDescent="0.25">
      <c r="A5" s="88" t="s">
        <v>146</v>
      </c>
      <c r="B5" s="89">
        <v>21.15676929</v>
      </c>
      <c r="C5" s="90">
        <v>40.428421239999999</v>
      </c>
      <c r="D5" s="89">
        <f t="shared" ref="D5:D12" si="0">C5-B5</f>
        <v>19.271651949999999</v>
      </c>
    </row>
    <row r="6" spans="1:4" x14ac:dyDescent="0.25">
      <c r="A6" s="88" t="s">
        <v>147</v>
      </c>
      <c r="B6" s="91">
        <v>159.1772536</v>
      </c>
      <c r="C6" s="92">
        <v>95.805812079999995</v>
      </c>
      <c r="D6" s="89">
        <f t="shared" si="0"/>
        <v>-63.371441520000005</v>
      </c>
    </row>
    <row r="7" spans="1:4" x14ac:dyDescent="0.25">
      <c r="A7" s="93" t="s">
        <v>23</v>
      </c>
      <c r="B7" s="91">
        <v>227.36672411000001</v>
      </c>
      <c r="C7" s="92">
        <v>684.02616689000001</v>
      </c>
      <c r="D7" s="89">
        <f t="shared" si="0"/>
        <v>456.65944278000001</v>
      </c>
    </row>
    <row r="8" spans="1:4" x14ac:dyDescent="0.25">
      <c r="A8" s="93" t="s">
        <v>24</v>
      </c>
      <c r="B8" s="91">
        <v>137.39837147</v>
      </c>
      <c r="C8" s="92">
        <v>222.21417331000001</v>
      </c>
      <c r="D8" s="89">
        <f t="shared" si="0"/>
        <v>84.815801840000006</v>
      </c>
    </row>
    <row r="9" spans="1:4" x14ac:dyDescent="0.25">
      <c r="A9" s="93" t="s">
        <v>8</v>
      </c>
      <c r="B9" s="91">
        <v>172.18827254000001</v>
      </c>
      <c r="C9" s="92">
        <v>212.03164845999999</v>
      </c>
      <c r="D9" s="89">
        <f t="shared" si="0"/>
        <v>39.843375919999971</v>
      </c>
    </row>
    <row r="10" spans="1:4" x14ac:dyDescent="0.25">
      <c r="A10" s="94" t="s">
        <v>25</v>
      </c>
      <c r="B10" s="91">
        <v>66.570012000000006</v>
      </c>
      <c r="C10" s="92">
        <v>93.939436999999998</v>
      </c>
      <c r="D10" s="89">
        <f t="shared" si="0"/>
        <v>27.369424999999993</v>
      </c>
    </row>
    <row r="11" spans="1:4" x14ac:dyDescent="0.25">
      <c r="A11" s="94" t="s">
        <v>26</v>
      </c>
      <c r="B11" s="91">
        <v>61.402183999999998</v>
      </c>
      <c r="C11" s="92">
        <v>69.146573000000004</v>
      </c>
      <c r="D11" s="89">
        <f t="shared" si="0"/>
        <v>7.7443890000000053</v>
      </c>
    </row>
    <row r="12" spans="1:4" x14ac:dyDescent="0.25">
      <c r="A12" s="95" t="s">
        <v>27</v>
      </c>
      <c r="B12" s="96">
        <v>44.216076540000003</v>
      </c>
      <c r="C12" s="97">
        <v>48.945638459999998</v>
      </c>
      <c r="D12" s="98">
        <f t="shared" si="0"/>
        <v>4.7295619199999948</v>
      </c>
    </row>
    <row r="13" spans="1:4" x14ac:dyDescent="0.25">
      <c r="A13" s="99" t="s">
        <v>2</v>
      </c>
      <c r="B13" s="91">
        <v>717.28739100999996</v>
      </c>
      <c r="C13" s="91">
        <v>1254.50622198</v>
      </c>
      <c r="D13" s="89">
        <f>C13-B13</f>
        <v>537.21883097</v>
      </c>
    </row>
    <row r="14" spans="1:4" x14ac:dyDescent="0.25">
      <c r="A14" s="100" t="s">
        <v>72</v>
      </c>
      <c r="B14" s="96">
        <v>703.30492760000004</v>
      </c>
      <c r="C14" s="96">
        <v>1068.5589905700001</v>
      </c>
      <c r="D14" s="98">
        <f>C14-B14</f>
        <v>365.25406297000006</v>
      </c>
    </row>
    <row r="15" spans="1:4" x14ac:dyDescent="0.25">
      <c r="A15" s="33" t="s">
        <v>83</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N15"/>
  <sheetViews>
    <sheetView showGridLines="0" workbookViewId="0"/>
  </sheetViews>
  <sheetFormatPr defaultRowHeight="15" x14ac:dyDescent="0.25"/>
  <cols>
    <col min="1" max="1" width="22.7109375" style="9" customWidth="1"/>
    <col min="2" max="2" width="7.42578125" style="9" customWidth="1"/>
    <col min="3" max="13" width="10.7109375" style="9" customWidth="1"/>
    <col min="14" max="14" width="10.140625" style="9" bestFit="1" customWidth="1"/>
    <col min="15" max="15" width="9.140625" style="9"/>
    <col min="16" max="16" width="10.140625" style="9" bestFit="1" customWidth="1"/>
    <col min="17" max="16384" width="9.140625" style="9"/>
  </cols>
  <sheetData>
    <row r="2" spans="1:14" x14ac:dyDescent="0.25">
      <c r="A2" s="8" t="s">
        <v>148</v>
      </c>
    </row>
    <row r="3" spans="1:14" ht="45" x14ac:dyDescent="0.25">
      <c r="A3" s="101" t="s">
        <v>134</v>
      </c>
      <c r="B3" s="102" t="s">
        <v>138</v>
      </c>
      <c r="C3" s="103" t="s">
        <v>9</v>
      </c>
      <c r="D3" s="103" t="s">
        <v>10</v>
      </c>
      <c r="E3" s="103" t="s">
        <v>11</v>
      </c>
      <c r="F3" s="103" t="s">
        <v>12</v>
      </c>
      <c r="G3" s="103" t="s">
        <v>97</v>
      </c>
      <c r="H3" s="103" t="s">
        <v>152</v>
      </c>
      <c r="I3" s="103" t="s">
        <v>153</v>
      </c>
      <c r="J3" s="103" t="s">
        <v>149</v>
      </c>
      <c r="K3" s="103" t="s">
        <v>151</v>
      </c>
      <c r="L3" s="103" t="s">
        <v>150</v>
      </c>
      <c r="M3" s="102" t="s">
        <v>51</v>
      </c>
      <c r="N3" s="104"/>
    </row>
    <row r="4" spans="1:14" x14ac:dyDescent="0.25">
      <c r="A4" s="105" t="s">
        <v>13</v>
      </c>
      <c r="B4" s="106" t="s">
        <v>14</v>
      </c>
      <c r="C4" s="107">
        <v>106.7917418</v>
      </c>
      <c r="D4" s="107">
        <v>68.742815969999995</v>
      </c>
      <c r="E4" s="107">
        <v>4.5104039700000005</v>
      </c>
      <c r="F4" s="107">
        <v>0</v>
      </c>
      <c r="G4" s="107">
        <v>0.24548887999999999</v>
      </c>
      <c r="H4" s="107">
        <v>0</v>
      </c>
      <c r="I4" s="107">
        <v>0</v>
      </c>
      <c r="J4" s="108">
        <v>4.3572269999999996E-2</v>
      </c>
      <c r="K4" s="107">
        <v>180.33402289</v>
      </c>
      <c r="L4" s="107">
        <v>0</v>
      </c>
      <c r="M4" s="109">
        <v>180.33402289</v>
      </c>
    </row>
    <row r="5" spans="1:14" x14ac:dyDescent="0.25">
      <c r="A5" s="105" t="s">
        <v>13</v>
      </c>
      <c r="B5" s="106" t="s">
        <v>15</v>
      </c>
      <c r="C5" s="107">
        <v>18.662903839999998</v>
      </c>
      <c r="D5" s="107">
        <v>101.24372793000001</v>
      </c>
      <c r="E5" s="107">
        <v>3.38284034</v>
      </c>
      <c r="F5" s="107">
        <v>7.9285209999999995E-2</v>
      </c>
      <c r="G5" s="107">
        <v>0.15181301</v>
      </c>
      <c r="H5" s="107">
        <v>0.70022872000000003</v>
      </c>
      <c r="I5" s="107">
        <v>7.7900699999999996E-3</v>
      </c>
      <c r="J5" s="108">
        <v>0.18311298999999998</v>
      </c>
      <c r="K5" s="107">
        <v>124.41170210999999</v>
      </c>
      <c r="L5" s="107">
        <v>11.822531209999999</v>
      </c>
      <c r="M5" s="110">
        <v>136.23423331999999</v>
      </c>
    </row>
    <row r="6" spans="1:14" x14ac:dyDescent="0.25">
      <c r="A6" s="105" t="s">
        <v>16</v>
      </c>
      <c r="B6" s="106" t="s">
        <v>14</v>
      </c>
      <c r="C6" s="107">
        <v>20.597684540000003</v>
      </c>
      <c r="D6" s="107">
        <v>140.20379170000001</v>
      </c>
      <c r="E6" s="107">
        <v>9.9177152700000022</v>
      </c>
      <c r="F6" s="107">
        <v>6.0115035499999996</v>
      </c>
      <c r="G6" s="107">
        <v>3.175294E-2</v>
      </c>
      <c r="H6" s="107">
        <v>5.1290204699999995</v>
      </c>
      <c r="I6" s="107">
        <v>33.578461909999994</v>
      </c>
      <c r="J6" s="108">
        <v>8.5258069900000013</v>
      </c>
      <c r="K6" s="107">
        <v>223.99573736999997</v>
      </c>
      <c r="L6" s="107">
        <v>3.3709867400000002</v>
      </c>
      <c r="M6" s="109">
        <v>227.36672410999998</v>
      </c>
    </row>
    <row r="7" spans="1:14" x14ac:dyDescent="0.25">
      <c r="A7" s="105" t="s">
        <v>16</v>
      </c>
      <c r="B7" s="106" t="s">
        <v>15</v>
      </c>
      <c r="C7" s="107">
        <v>275.34774656000002</v>
      </c>
      <c r="D7" s="107">
        <v>162.72627628999999</v>
      </c>
      <c r="E7" s="107">
        <v>65.963748469999999</v>
      </c>
      <c r="F7" s="107">
        <v>39.537934519999993</v>
      </c>
      <c r="G7" s="107">
        <v>15.706920359999998</v>
      </c>
      <c r="H7" s="107">
        <v>5.3596360299999999</v>
      </c>
      <c r="I7" s="107">
        <v>2.4628719800000001</v>
      </c>
      <c r="J7" s="108">
        <v>22.19779127</v>
      </c>
      <c r="K7" s="107">
        <v>589.30292548000011</v>
      </c>
      <c r="L7" s="107">
        <v>94.72324141</v>
      </c>
      <c r="M7" s="110">
        <v>684.02616689000013</v>
      </c>
    </row>
    <row r="8" spans="1:14" x14ac:dyDescent="0.25">
      <c r="A8" s="111" t="s">
        <v>24</v>
      </c>
      <c r="B8" s="106" t="s">
        <v>14</v>
      </c>
      <c r="C8" s="107">
        <v>17.42561135</v>
      </c>
      <c r="D8" s="107">
        <v>60.5875591</v>
      </c>
      <c r="E8" s="107">
        <v>32.597595869999999</v>
      </c>
      <c r="F8" s="107">
        <v>2.4298675299999997</v>
      </c>
      <c r="G8" s="107">
        <v>2.1672509999999999E-2</v>
      </c>
      <c r="H8" s="107">
        <v>0.38467425</v>
      </c>
      <c r="I8" s="107">
        <v>4.0948549799999991</v>
      </c>
      <c r="J8" s="108">
        <v>10.623343610000001</v>
      </c>
      <c r="K8" s="107">
        <v>128.16517920000001</v>
      </c>
      <c r="L8" s="107">
        <v>9.23319227</v>
      </c>
      <c r="M8" s="109">
        <v>137.39837147</v>
      </c>
    </row>
    <row r="9" spans="1:14" x14ac:dyDescent="0.25">
      <c r="A9" s="111" t="s">
        <v>24</v>
      </c>
      <c r="B9" s="106" t="s">
        <v>15</v>
      </c>
      <c r="C9" s="107">
        <v>59.543605970000002</v>
      </c>
      <c r="D9" s="107">
        <v>112.90528165999999</v>
      </c>
      <c r="E9" s="107">
        <v>13.29816735</v>
      </c>
      <c r="F9" s="107">
        <v>8.4177717000000012</v>
      </c>
      <c r="G9" s="107">
        <v>7.3049307099999998</v>
      </c>
      <c r="H9" s="107">
        <v>7.7394117599999994</v>
      </c>
      <c r="I9" s="107">
        <v>3.0501629999999998E-2</v>
      </c>
      <c r="J9" s="108">
        <v>8.7415174399999991</v>
      </c>
      <c r="K9" s="107">
        <v>217.98118822000001</v>
      </c>
      <c r="L9" s="107">
        <v>4.2329850899999997</v>
      </c>
      <c r="M9" s="110">
        <v>222.21417331000001</v>
      </c>
    </row>
    <row r="10" spans="1:14" x14ac:dyDescent="0.25">
      <c r="A10" s="105" t="s">
        <v>8</v>
      </c>
      <c r="B10" s="106" t="s">
        <v>14</v>
      </c>
      <c r="C10" s="107">
        <v>25.879158310000001</v>
      </c>
      <c r="D10" s="107">
        <v>116.15891240000001</v>
      </c>
      <c r="E10" s="107">
        <v>14.668076839999998</v>
      </c>
      <c r="F10" s="107">
        <v>0.39450162</v>
      </c>
      <c r="G10" s="107">
        <v>5.8600699999999999E-2</v>
      </c>
      <c r="H10" s="107">
        <v>1.3768768499999999</v>
      </c>
      <c r="I10" s="107">
        <v>5.2280197799999995</v>
      </c>
      <c r="J10" s="108">
        <v>7.0458416399999999</v>
      </c>
      <c r="K10" s="107">
        <v>170.80998814</v>
      </c>
      <c r="L10" s="107">
        <v>1.3782839200000001</v>
      </c>
      <c r="M10" s="109">
        <v>172.18827206</v>
      </c>
    </row>
    <row r="11" spans="1:14" x14ac:dyDescent="0.25">
      <c r="A11" s="105" t="s">
        <v>8</v>
      </c>
      <c r="B11" s="106" t="s">
        <v>15</v>
      </c>
      <c r="C11" s="107">
        <v>21.500452429999999</v>
      </c>
      <c r="D11" s="107">
        <v>57.859558590000006</v>
      </c>
      <c r="E11" s="107">
        <v>31.738732460000001</v>
      </c>
      <c r="F11" s="107">
        <v>10.72822676</v>
      </c>
      <c r="G11" s="107">
        <v>5.2326012500000001</v>
      </c>
      <c r="H11" s="107">
        <v>1.5534093900000001</v>
      </c>
      <c r="I11" s="107">
        <v>0.82670480000000002</v>
      </c>
      <c r="J11" s="108">
        <v>7.4234890800000013</v>
      </c>
      <c r="K11" s="107">
        <v>136.86317475999999</v>
      </c>
      <c r="L11" s="107">
        <v>75.168473219999996</v>
      </c>
      <c r="M11" s="110">
        <v>212.03164798</v>
      </c>
    </row>
    <row r="12" spans="1:14" x14ac:dyDescent="0.25">
      <c r="A12" s="112" t="s">
        <v>2</v>
      </c>
      <c r="B12" s="113" t="s">
        <v>14</v>
      </c>
      <c r="C12" s="114">
        <v>170.69419600000001</v>
      </c>
      <c r="D12" s="114">
        <v>385.69307917000003</v>
      </c>
      <c r="E12" s="114">
        <v>61.693791949999998</v>
      </c>
      <c r="F12" s="114">
        <v>8.8358726999999995</v>
      </c>
      <c r="G12" s="114">
        <v>0.35751502999999996</v>
      </c>
      <c r="H12" s="114">
        <v>6.8905715699999988</v>
      </c>
      <c r="I12" s="114">
        <v>42.901336669999992</v>
      </c>
      <c r="J12" s="115">
        <v>26.238564510000003</v>
      </c>
      <c r="K12" s="114">
        <v>703.30492759999993</v>
      </c>
      <c r="L12" s="114">
        <v>13.982462929999999</v>
      </c>
      <c r="M12" s="116">
        <v>717.28739053000004</v>
      </c>
    </row>
    <row r="13" spans="1:14" x14ac:dyDescent="0.25">
      <c r="A13" s="117" t="s">
        <v>2</v>
      </c>
      <c r="B13" s="118" t="s">
        <v>15</v>
      </c>
      <c r="C13" s="119">
        <v>375.05470880000001</v>
      </c>
      <c r="D13" s="119">
        <v>434.73484446999998</v>
      </c>
      <c r="E13" s="119">
        <v>114.38348862000001</v>
      </c>
      <c r="F13" s="119">
        <v>58.763218189999996</v>
      </c>
      <c r="G13" s="119">
        <v>28.396265329999999</v>
      </c>
      <c r="H13" s="119">
        <v>15.352685899999999</v>
      </c>
      <c r="I13" s="119">
        <v>3.3278684799999998</v>
      </c>
      <c r="J13" s="120">
        <v>38.54591078</v>
      </c>
      <c r="K13" s="119">
        <v>1068.5589905700001</v>
      </c>
      <c r="L13" s="119">
        <v>185.94723092999999</v>
      </c>
      <c r="M13" s="121">
        <v>1254.5062215000003</v>
      </c>
    </row>
    <row r="14" spans="1:14" x14ac:dyDescent="0.25">
      <c r="A14" s="33" t="s">
        <v>83</v>
      </c>
      <c r="B14" s="81"/>
      <c r="C14" s="122"/>
      <c r="D14" s="122"/>
      <c r="E14" s="122"/>
      <c r="F14" s="123"/>
      <c r="G14" s="123"/>
      <c r="H14" s="123"/>
      <c r="I14" s="123"/>
      <c r="J14" s="122"/>
    </row>
    <row r="15" spans="1:14" x14ac:dyDescent="0.25">
      <c r="A15" s="124"/>
      <c r="B15" s="124"/>
      <c r="C15" s="124"/>
      <c r="D15" s="124"/>
      <c r="E15" s="124"/>
      <c r="F15" s="124"/>
      <c r="G15" s="124"/>
      <c r="H15" s="124"/>
      <c r="I15" s="124"/>
      <c r="J15" s="124"/>
      <c r="K15" s="124"/>
      <c r="L15" s="124"/>
      <c r="M15" s="124"/>
      <c r="N15" s="124"/>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B8"/>
  <sheetViews>
    <sheetView showGridLines="0" workbookViewId="0"/>
  </sheetViews>
  <sheetFormatPr defaultRowHeight="12.75" x14ac:dyDescent="0.2"/>
  <cols>
    <col min="1" max="1" width="28.42578125" customWidth="1"/>
    <col min="2" max="2" width="10.7109375" customWidth="1"/>
  </cols>
  <sheetData>
    <row r="2" spans="1:2" ht="15" x14ac:dyDescent="0.25">
      <c r="A2" s="215" t="s">
        <v>162</v>
      </c>
      <c r="B2" s="213"/>
    </row>
    <row r="3" spans="1:2" ht="15" customHeight="1" x14ac:dyDescent="0.25">
      <c r="A3" s="209" t="s">
        <v>157</v>
      </c>
      <c r="B3" s="212" t="s">
        <v>161</v>
      </c>
    </row>
    <row r="4" spans="1:2" ht="15" x14ac:dyDescent="0.25">
      <c r="A4" s="217" t="s">
        <v>163</v>
      </c>
      <c r="B4" s="221">
        <v>936218.14925708168</v>
      </c>
    </row>
    <row r="5" spans="1:2" ht="15" x14ac:dyDescent="0.25">
      <c r="A5" s="217" t="s">
        <v>164</v>
      </c>
      <c r="B5" s="219">
        <v>246973.496867985</v>
      </c>
    </row>
    <row r="6" spans="1:2" ht="15" x14ac:dyDescent="0.25">
      <c r="A6" s="218" t="s">
        <v>158</v>
      </c>
      <c r="B6" s="220">
        <v>3990.6972955638685</v>
      </c>
    </row>
    <row r="7" spans="1:2" ht="15" x14ac:dyDescent="0.2">
      <c r="A7" s="210" t="s">
        <v>159</v>
      </c>
      <c r="B7" s="214"/>
    </row>
    <row r="8" spans="1:2" x14ac:dyDescent="0.2">
      <c r="A8" s="211" t="s">
        <v>160</v>
      </c>
      <c r="B8" s="214"/>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AFA168BB9B004F9DAFBFD177CD2108" ma:contentTypeVersion="0" ma:contentTypeDescription="Een nieuw document maken." ma:contentTypeScope="" ma:versionID="6bd9d3904bc7465386a7371995392066">
  <xsd:schema xmlns:xsd="http://www.w3.org/2001/XMLSchema" xmlns:p="http://schemas.microsoft.com/office/2006/metadata/properties" targetNamespace="http://schemas.microsoft.com/office/2006/metadata/properties" ma:root="true" ma:fieldsID="b118b0825d757084c8d1e1ffd33f200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351E34-BB85-45DE-A267-F0FCB53311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4F118F0-4E53-4347-8364-00A84040470F}">
  <ds:schemaRefs>
    <ds:schemaRef ds:uri="http://purl.org/dc/dcmityp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524C91D-9A00-482D-9490-D9EB0B52AC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18</vt:i4>
      </vt:variant>
      <vt:variant>
        <vt:lpstr>Benoemde bereiken</vt:lpstr>
      </vt:variant>
      <vt:variant>
        <vt:i4>1</vt:i4>
      </vt:variant>
    </vt:vector>
  </HeadingPairs>
  <TitlesOfParts>
    <vt:vector size="19" baseType="lpstr">
      <vt:lpstr>INHOUD</vt:lpstr>
      <vt:lpstr>evolutie pluimveestapel</vt:lpstr>
      <vt:lpstr>aantal bedrijven</vt:lpstr>
      <vt:lpstr>grootteklasse</vt:lpstr>
      <vt:lpstr>specialisatie</vt:lpstr>
      <vt:lpstr>eindproductiewaarde</vt:lpstr>
      <vt:lpstr>handel per product</vt:lpstr>
      <vt:lpstr>handel volgens partner</vt:lpstr>
      <vt:lpstr>opbrengst legpluimvee</vt:lpstr>
      <vt:lpstr>kosten legpluimveebedrijven</vt:lpstr>
      <vt:lpstr>bedrijfsresultaten legpluimvee</vt:lpstr>
      <vt:lpstr>opbrengst slachtpluimvee</vt:lpstr>
      <vt:lpstr>kosten slachtpluimveebedrijven</vt:lpstr>
      <vt:lpstr>bedrijfsresult slachtpluimvee</vt:lpstr>
      <vt:lpstr>Consumptie</vt:lpstr>
      <vt:lpstr>tewerkstelling</vt:lpstr>
      <vt:lpstr>leeftijd bedrijfshoofd</vt:lpstr>
      <vt:lpstr>bedrijfsopvolging</vt:lpstr>
      <vt:lpstr>'evolutie pluimveestapel'!Afdruktitels</vt:lpstr>
    </vt:vector>
  </TitlesOfParts>
  <Company>Min . Classes Moyennes &amp; Agriculture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dc:creator>
  <cp:lastModifiedBy>Tom Van Bogaert</cp:lastModifiedBy>
  <cp:lastPrinted>2006-01-16T14:01:57Z</cp:lastPrinted>
  <dcterms:created xsi:type="dcterms:W3CDTF">2002-09-05T10:26:09Z</dcterms:created>
  <dcterms:modified xsi:type="dcterms:W3CDTF">2020-12-07T13:32:26Z</dcterms:modified>
</cp:coreProperties>
</file>